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総合政策課\01 政策推進グループ\536　国土利用・土地対策\02　国土利用・大規模開発（土地対策）\R7年度\01_国・県からの通知・調査\20250613事後届出（新様式）差し替え修正のお願い\"/>
    </mc:Choice>
  </mc:AlternateContent>
  <xr:revisionPtr revIDLastSave="0" documentId="13_ncr:1_{505D4620-FE67-4711-B22B-12CD3F3CFC93}" xr6:coauthVersionLast="47" xr6:coauthVersionMax="47" xr10:uidLastSave="{00000000-0000-0000-0000-000000000000}"/>
  <workbookProtection workbookAlgorithmName="SHA-512" workbookHashValue="81KgpCz/i++Dxy0s3/yCrd1l9PzoJSmGAlqUseZ9xOP3Tq+9yv/DUn4JTOXnO7Ybm1sCXG0R/mX4WvOfaX0Y8w==" workbookSaltValue="tPg22ph8f20pCd/U0Pm/rg==" workbookSpinCount="100000" lockStructure="1"/>
  <bookViews>
    <workbookView xWindow="0" yWindow="0" windowWidth="20490" windowHeight="109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<sst xmlns="http://schemas.openxmlformats.org/spreadsheetml/2006/main" count="18967" uniqueCount="11112">
  <si>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</si>
  <si>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</si>
  <si>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</si>
  <si>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</si>
  <si>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</si>
  <si>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</si>
  <si>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</si>
  <si>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</si>
  <si>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</si>
  <si>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</si>
  <si>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</si>
  <si>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</si>
  <si>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</si>
  <si>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</si>
  <si>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</si>
  <si>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</si>
  <si>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</si>
  <si>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</si>
  <si>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</si>
  <si>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</si>
  <si>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</si>
  <si>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</si>
  <si>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</si>
  <si>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</si>
  <si>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</si>
  <si>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</si>
  <si>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</si>
  <si>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</si>
  <si>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</si>
  <si>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</si>
  <si>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</si>
  <si>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</si>
  <si>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</si>
  <si>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</si>
  <si>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</si>
  <si>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</si>
  <si>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</si>
  <si>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</si>
  <si>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</si>
  <si>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</si>
  <si>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</si>
  <si>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</si>
  <si>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</si>
  <si>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</si>
  <si>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</si>
  <si>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</si>
  <si>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</si>
  <si>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</si>
  <si>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</si>
  <si>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</si>
  <si>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</si>
  <si>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</si>
  <si>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</si>
  <si>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</si>
  <si>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</si>
  <si>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</si>
  <si>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</si>
  <si>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</si>
  <si>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</si>
  <si>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</si>
  <si>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</si>
  <si>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</si>
  <si>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</si>
  <si>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</si>
  <si>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</si>
  <si>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</si>
  <si>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</si>
  <si>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</si>
  <si>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</si>
  <si>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</si>
  <si>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</si>
  <si>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</si>
  <si>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</si>
  <si>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</si>
  <si>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</si>
  <si>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</si>
  <si>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</si>
  <si>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</si>
  <si>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</si>
  <si>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</si>
  <si>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</si>
  <si>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</si>
  <si>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</si>
  <si>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</si>
  <si>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</si>
  <si>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</si>
  <si>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</si>
  <si>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</si>
  <si>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</si>
  <si>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</si>
  <si>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</si>
  <si>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</si>
  <si>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</si>
  <si>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</si>
  <si>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</si>
  <si>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</si>
  <si>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</si>
  <si>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</si>
  <si>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</si>
  <si>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</si>
  <si>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</si>
  <si>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</si>
  <si>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</si>
  <si>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</si>
  <si>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</si>
  <si>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</si>
  <si>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</si>
  <si>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</si>
  <si>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</si>
  <si>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</si>
  <si>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</si>
  <si>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</si>
  <si>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</si>
  <si>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</si>
  <si>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</si>
  <si>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</si>
  <si>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</si>
  <si>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</si>
  <si>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</si>
  <si>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</si>
  <si>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</si>
  <si>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</si>
  <si>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</si>
  <si>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</si>
  <si>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</si>
  <si>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</si>
  <si>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</si>
  <si>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</si>
  <si>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</si>
  <si>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</si>
  <si>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</si>
  <si>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</si>
  <si>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</si>
  <si>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</si>
  <si>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</si>
  <si>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</si>
  <si>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</si>
  <si>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</si>
  <si>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</si>
  <si>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</si>
  <si>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</si>
  <si>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</si>
  <si>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</si>
  <si>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</si>
  <si>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</si>
  <si>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</si>
  <si>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</si>
  <si>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</si>
  <si>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</si>
  <si>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</si>
  <si>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</si>
  <si>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</si>
  <si>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</si>
  <si>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</si>
  <si>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</si>
  <si>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</si>
  <si>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</si>
  <si>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</si>
  <si>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</si>
  <si>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</si>
  <si>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</si>
  <si>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</si>
  <si>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</si>
  <si>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</si>
  <si>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</si>
  <si>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</si>
  <si>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</si>
  <si>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</si>
  <si>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</si>
  <si>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</si>
  <si>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</si>
  <si>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</si>
  <si>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</si>
  <si>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</si>
  <si>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</si>
  <si>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</si>
  <si>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</si>
  <si>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</si>
  <si>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</si>
  <si>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</si>
  <si>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</si>
  <si>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</si>
  <si>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</si>
  <si>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</si>
  <si>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</si>
  <si>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</si>
  <si>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</si>
  <si>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</si>
  <si>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</si>
  <si>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</si>
  <si>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</si>
  <si>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</si>
  <si>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</si>
  <si>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</si>
  <si>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</si>
  <si>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</si>
  <si>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</si>
  <si>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</si>
  <si>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</si>
  <si>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</si>
  <si>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</si>
  <si>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</si>
  <si>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</si>
  <si>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</si>
  <si>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</si>
  <si>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</si>
  <si>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</si>
  <si>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</si>
  <si>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</si>
  <si>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</si>
  <si>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</si>
  <si>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</si>
  <si>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</si>
  <si>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</si>
  <si>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</si>
  <si>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</si>
  <si>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</si>
  <si>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</si>
  <si>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</si>
  <si>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</si>
  <si>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</si>
  <si>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</si>
  <si>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</si>
  <si>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</si>
  <si>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</si>
  <si>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</si>
  <si>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</si>
  <si>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</si>
  <si>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</si>
  <si>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</si>
  <si>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</si>
  <si>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</si>
  <si>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</si>
  <si>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</si>
  <si>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</si>
  <si>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</si>
  <si>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</si>
  <si>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</si>
  <si>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</si>
  <si>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</si>
  <si>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</si>
  <si>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</si>
  <si>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</si>
  <si>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</si>
  <si>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</si>
  <si>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</si>
  <si>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</si>
  <si>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</si>
  <si>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</si>
  <si>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</si>
  <si>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</si>
  <si>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</si>
  <si>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</si>
  <si>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</si>
  <si>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</si>
  <si>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</si>
  <si>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</si>
  <si>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</si>
  <si>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</si>
  <si>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</si>
  <si>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</si>
  <si>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</si>
  <si>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</si>
  <si>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</si>
  <si>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</si>
  <si>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</si>
  <si>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</si>
  <si>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</si>
  <si>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</si>
  <si>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</si>
  <si>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</si>
  <si>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</si>
  <si>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</si>
  <si>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</si>
  <si>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</si>
  <si>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</si>
  <si>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</si>
  <si>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</si>
  <si>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</si>
  <si>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</si>
  <si>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</si>
  <si>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</si>
  <si>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</si>
  <si>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</si>
  <si>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</si>
  <si>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</si>
  <si>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</si>
  <si>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</si>
  <si>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</si>
  <si>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</si>
  <si>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</si>
  <si>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</si>
  <si>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</si>
  <si>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</si>
  <si>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</si>
  <si>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</si>
  <si>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</si>
  <si>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</si>
  <si>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</si>
  <si>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</si>
  <si>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</si>
  <si>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</si>
  <si>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</si>
  <si>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</si>
  <si>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</si>
  <si>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</si>
  <si>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</si>
  <si>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</si>
  <si>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</si>
  <si>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</si>
  <si>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</si>
  <si>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</si>
  <si>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</si>
  <si>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</si>
  <si>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</si>
  <si>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</si>
  <si>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</si>
  <si>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</si>
  <si>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</si>
  <si>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</si>
  <si>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</si>
  <si>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</si>
  <si>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</si>
  <si>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</si>
  <si>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</si>
  <si>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</si>
  <si>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</si>
  <si>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</si>
  <si>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</si>
  <si>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</si>
  <si>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</si>
  <si>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</si>
  <si>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</si>
  <si>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</si>
  <si>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</si>
  <si>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</si>
  <si>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</si>
  <si>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</si>
  <si>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</si>
  <si>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</si>
  <si>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</si>
  <si>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</si>
  <si>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</si>
  <si>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</si>
  <si>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</si>
  <si>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</si>
  <si>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</si>
  <si>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</si>
  <si>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</si>
  <si>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</si>
  <si>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</si>
  <si>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</si>
  <si>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</si>
  <si>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</si>
  <si>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</si>
  <si>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</si>
  <si>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</si>
  <si>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</si>
  <si>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</si>
  <si>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</si>
  <si>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</si>
  <si>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</si>
  <si>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</si>
  <si>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</si>
  <si>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</si>
  <si>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</si>
  <si>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</si>
  <si>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</si>
  <si>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</si>
  <si>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</si>
  <si>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</si>
  <si>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</si>
  <si>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</si>
  <si>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</si>
  <si>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</si>
  <si>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</si>
  <si>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</si>
  <si>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</si>
  <si>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</si>
  <si>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</si>
  <si>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</si>
  <si>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</si>
  <si>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</si>
  <si>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</si>
  <si>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</si>
  <si>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</si>
  <si>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</si>
  <si>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</si>
  <si>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</si>
  <si>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</si>
  <si>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</si>
  <si>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</si>
  <si>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</si>
  <si>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</si>
  <si>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</si>
  <si>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</si>
  <si>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</si>
  <si>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</si>
  <si>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</si>
  <si>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</si>
  <si>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</si>
  <si>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</si>
  <si>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</si>
  <si>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</si>
  <si>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</si>
  <si>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</si>
  <si>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</si>
  <si>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</si>
  <si>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</si>
  <si>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</si>
  <si>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</si>
  <si>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</si>
  <si>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</si>
  <si>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</si>
  <si>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</si>
  <si>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</si>
  <si>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</si>
  <si>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</si>
  <si>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</si>
  <si>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</si>
  <si>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</si>
  <si>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</si>
  <si>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</si>
  <si>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</si>
  <si>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</si>
  <si>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</si>
  <si>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</si>
  <si>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</si>
  <si>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</si>
  <si>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</si>
  <si>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</si>
  <si>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</si>
  <si>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</si>
  <si>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</si>
  <si>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</si>
  <si>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</si>
  <si>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</si>
  <si>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</si>
  <si>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</si>
  <si>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</si>
  <si>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</si>
  <si>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</si>
  <si>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</si>
  <si>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</si>
  <si>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</si>
  <si>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</si>
  <si>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</si>
  <si>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</si>
  <si>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</si>
  <si>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</si>
  <si>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</si>
  <si>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</si>
  <si>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</si>
  <si>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</si>
  <si>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</si>
  <si>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</si>
  <si>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</si>
  <si>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</si>
  <si>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</si>
  <si>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</si>
  <si>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</si>
  <si>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</si>
  <si>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</si>
  <si>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</si>
  <si>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</si>
  <si>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</si>
  <si>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</si>
  <si>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</si>
  <si>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</si>
  <si>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</si>
  <si>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</si>
  <si>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</si>
  <si>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</si>
  <si>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</si>
  <si>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</si>
  <si>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</si>
  <si>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</si>
  <si>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</si>
  <si>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</si>
  <si>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</si>
  <si>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</si>
  <si>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</si>
  <si>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</si>
  <si>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</si>
  <si>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</si>
  <si>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</si>
  <si>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</si>
  <si>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</si>
  <si>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</si>
  <si>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</si>
  <si>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</si>
  <si>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</si>
  <si>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</si>
  <si>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</si>
  <si>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</si>
  <si>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</si>
  <si>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</si>
  <si>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</si>
  <si>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</si>
  <si>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</si>
  <si>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</si>
  <si>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</si>
  <si>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</si>
  <si>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</si>
  <si>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</si>
  <si>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</si>
  <si>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</si>
  <si>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</si>
  <si>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</si>
  <si>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</si>
  <si>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</si>
  <si>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</si>
  <si>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</si>
  <si>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</si>
  <si>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</si>
  <si>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</si>
  <si>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</si>
  <si>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</si>
  <si>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</si>
  <si>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</si>
  <si>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</si>
  <si>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</si>
  <si>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</si>
  <si>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</si>
  <si>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</si>
  <si>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</si>
  <si>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</si>
  <si>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</si>
  <si>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</si>
  <si>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</si>
  <si>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</si>
  <si>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</si>
  <si>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</si>
  <si>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</si>
  <si>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</si>
  <si>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</si>
  <si>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</si>
  <si>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</si>
  <si>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</si>
  <si>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</si>
  <si>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</si>
  <si>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</si>
  <si>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</si>
  <si>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</si>
  <si>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</si>
  <si>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</si>
  <si>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</si>
  <si>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</si>
  <si>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</si>
  <si>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</si>
  <si>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</si>
  <si>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</si>
  <si>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</si>
  <si>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</si>
  <si>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</si>
  <si>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</si>
  <si>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</si>
  <si>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</si>
  <si>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</si>
  <si>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</si>
  <si>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</si>
  <si>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</si>
  <si>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</si>
  <si>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</si>
  <si>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</si>
  <si>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</si>
  <si>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</si>
  <si>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</si>
  <si>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</si>
  <si>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</si>
  <si>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</si>
  <si>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</si>
  <si>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</si>
  <si>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</si>
  <si>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</si>
  <si>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</si>
  <si>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</si>
  <si>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</si>
  <si>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</si>
  <si>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</si>
  <si>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</si>
  <si>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</si>
  <si>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</si>
  <si>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</si>
  <si>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</si>
  <si>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</si>
  <si>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</si>
  <si>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</si>
  <si>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</si>
  <si>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</si>
  <si>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</si>
  <si>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</si>
  <si>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</si>
  <si>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</si>
  <si>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</si>
  <si>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</si>
  <si>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</si>
  <si>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</si>
  <si>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</si>
  <si>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</si>
  <si>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</si>
  <si>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</si>
  <si>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</si>
  <si>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</si>
  <si>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</si>
  <si>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</si>
  <si>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</si>
  <si>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</si>
  <si>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</si>
  <si>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</si>
  <si>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</si>
  <si>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</si>
  <si>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</si>
  <si>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</si>
  <si>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</si>
  <si>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</si>
  <si>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</si>
  <si>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</si>
  <si>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</si>
  <si>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</si>
  <si>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</si>
  <si>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</si>
  <si>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</si>
  <si>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</si>
  <si>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</si>
  <si>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</si>
  <si>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</si>
  <si>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</si>
  <si>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</si>
  <si>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</si>
  <si>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</si>
  <si>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</si>
  <si>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</si>
  <si>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</si>
  <si>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</si>
  <si>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</si>
  <si>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</si>
  <si>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</si>
  <si>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</si>
  <si>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</si>
  <si>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</si>
  <si>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</si>
  <si>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</si>
  <si>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</si>
  <si>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</si>
  <si>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</si>
  <si>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</si>
  <si>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</si>
  <si>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</si>
  <si>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</si>
  <si>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</si>
  <si>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</si>
  <si>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</si>
  <si>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</si>
  <si>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</si>
  <si>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</si>
  <si>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</si>
  <si>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</si>
  <si>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</si>
  <si>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</si>
  <si>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</si>
  <si>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</si>
  <si>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</si>
  <si>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</si>
  <si>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</si>
  <si>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</si>
  <si>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</si>
  <si>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</si>
  <si>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</si>
  <si>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</si>
  <si>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</si>
  <si>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</si>
  <si>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</si>
  <si>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</si>
  <si>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</si>
  <si>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</si>
  <si>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</si>
  <si>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</si>
  <si>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</si>
  <si>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</si>
  <si>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</si>
  <si>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</si>
  <si>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</si>
  <si>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</si>
  <si>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</si>
  <si>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</si>
  <si>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</si>
  <si>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</si>
  <si>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</si>
  <si>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</si>
  <si>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</si>
  <si>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</si>
  <si>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</si>
  <si>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</si>
  <si>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</si>
  <si>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</si>
  <si>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</si>
  <si>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</si>
  <si>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</si>
  <si>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</si>
  <si>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</si>
  <si>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</si>
  <si>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</si>
  <si>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</si>
  <si>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</si>
  <si>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</si>
  <si>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</si>
  <si>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</si>
  <si>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</si>
  <si>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</si>
  <si>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</si>
  <si>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</si>
  <si>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</si>
  <si>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</si>
  <si>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</si>
  <si>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</si>
  <si>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</si>
  <si>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</si>
  <si>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</si>
  <si>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</si>
  <si>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</si>
  <si>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</si>
  <si>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</si>
  <si>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</si>
  <si>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</si>
  <si>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</si>
  <si>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</si>
  <si>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</si>
  <si>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</si>
  <si>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</si>
  <si>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</si>
  <si>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</si>
  <si>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</si>
  <si>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</si>
  <si>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</si>
  <si>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</si>
  <si>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</si>
  <si>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</si>
  <si>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</si>
  <si>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</si>
  <si>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</si>
  <si>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</si>
  <si>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</si>
  <si>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</si>
  <si>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</si>
  <si>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</si>
  <si>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</si>
  <si>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</si>
  <si>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</si>
  <si>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</si>
  <si>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</si>
  <si>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</si>
  <si>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</si>
  <si>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</si>
  <si>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</si>
  <si>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</si>
  <si>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</si>
  <si>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</si>
  <si>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</si>
  <si>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</si>
  <si>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</si>
  <si>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</si>
  <si>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</si>
  <si>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</si>
  <si>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</si>
  <si>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</si>
  <si>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</si>
  <si>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</si>
  <si>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</si>
  <si>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</si>
  <si>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</si>
  <si>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</si>
  <si>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</si>
  <si>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</si>
  <si>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</si>
  <si>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</si>
  <si>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</si>
  <si>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</si>
  <si>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</si>
  <si>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</si>
  <si>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</si>
  <si>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</si>
  <si>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</si>
  <si>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</si>
  <si>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</si>
  <si>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</si>
  <si>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</si>
  <si>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</si>
  <si>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</si>
  <si>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</si>
  <si>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</si>
  <si>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</si>
  <si>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</si>
  <si>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</si>
  <si>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</si>
  <si>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</si>
  <si>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</si>
  <si>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</si>
  <si>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</si>
  <si>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</si>
  <si>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</si>
  <si>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</si>
  <si>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</si>
  <si>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</si>
  <si>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</si>
  <si>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</si>
  <si>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</si>
  <si>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</si>
  <si>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</si>
  <si>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</si>
  <si>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</si>
  <si>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</si>
  <si>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</si>
  <si>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</si>
  <si>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</si>
  <si>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</si>
  <si>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</si>
  <si>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</si>
  <si>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</si>
  <si>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</si>
  <si>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</si>
  <si>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</si>
  <si>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</si>
  <si>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</si>
  <si>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</si>
  <si>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</si>
  <si>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</si>
  <si>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</si>
  <si>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</si>
  <si>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</si>
  <si>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</si>
  <si>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</si>
  <si>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</si>
  <si>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</si>
  <si>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</si>
  <si>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</si>
  <si>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</si>
  <si>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</si>
  <si>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</si>
  <si>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</si>
  <si>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</si>
  <si>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</si>
  <si>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</si>
  <si>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</si>
  <si>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</si>
  <si>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</si>
  <si>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</si>
  <si>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</si>
  <si>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</si>
  <si>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</si>
  <si>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</si>
  <si>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</si>
  <si>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</si>
  <si>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</si>
  <si>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</si>
  <si>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</si>
  <si>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</si>
  <si>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</si>
  <si>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</si>
  <si>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</si>
  <si>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</si>
  <si>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</si>
  <si>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</si>
  <si>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</si>
  <si>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</si>
  <si>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</si>
  <si>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</si>
  <si>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</si>
  <si>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</si>
  <si>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</si>
  <si>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</si>
  <si>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</si>
  <si>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</si>
  <si>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</si>
  <si>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</si>
  <si>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</si>
  <si>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</si>
  <si>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</si>
  <si>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</si>
  <si>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</si>
  <si>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</si>
  <si>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</si>
  <si>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</si>
  <si>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</si>
  <si>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</si>
  <si>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</si>
  <si>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</si>
  <si>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</si>
  <si>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</si>
  <si>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</si>
  <si>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</si>
  <si>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</si>
  <si>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</si>
  <si>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</si>
  <si>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</si>
  <si>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</si>
  <si>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</si>
  <si>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</si>
  <si>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</si>
  <si>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</si>
  <si>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</si>
  <si>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</si>
  <si>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</si>
  <si>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</si>
  <si>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</si>
  <si>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</si>
  <si>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</si>
  <si>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</si>
  <si>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</si>
  <si>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</si>
  <si>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</si>
  <si>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</si>
  <si>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</si>
  <si>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</si>
  <si>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</si>
  <si>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</si>
  <si>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</si>
  <si>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</si>
  <si>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</si>
  <si>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</si>
  <si>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</si>
  <si>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</si>
  <si>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</si>
  <si>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</si>
  <si>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</si>
  <si>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</si>
  <si>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</si>
  <si>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</si>
  <si>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</si>
  <si>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</si>
  <si>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</si>
  <si>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</si>
  <si>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</si>
  <si>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</si>
  <si>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</si>
  <si>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</si>
  <si>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</si>
  <si>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</si>
  <si>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</si>
  <si>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</si>
  <si>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</si>
  <si>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</si>
  <si>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</si>
  <si>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</si>
  <si>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</si>
  <si>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</si>
  <si>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</si>
  <si>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</si>
  <si>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</si>
  <si>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</si>
  <si>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</si>
  <si>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</si>
  <si>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</si>
  <si>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</si>
  <si>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</si>
  <si>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</si>
  <si>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</si>
  <si>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</si>
  <si>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</si>
  <si>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</si>
  <si>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</si>
  <si>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</si>
  <si>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</si>
  <si>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</si>
  <si>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</si>
  <si>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</si>
  <si>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</si>
  <si>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</si>
  <si>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</si>
  <si>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</si>
  <si>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</si>
  <si>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</si>
  <si>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</si>
  <si>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</si>
  <si>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</si>
  <si>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</si>
  <si>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</si>
  <si>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</si>
  <si>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</si>
  <si>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</si>
  <si>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</si>
  <si>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</si>
  <si>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</si>
  <si>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</si>
  <si>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</si>
  <si>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</si>
  <si>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</si>
  <si>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</si>
  <si>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</si>
  <si>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</si>
  <si>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</si>
  <si>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</si>
  <si>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</si>
  <si>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</si>
  <si>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</si>
  <si>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</si>
  <si>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</si>
  <si>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</si>
  <si>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</si>
  <si>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</si>
  <si>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</si>
  <si>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</si>
  <si>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</si>
  <si>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</si>
  <si>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</si>
  <si>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</si>
  <si>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</si>
  <si>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</si>
  <si>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</si>
  <si>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</si>
  <si>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</si>
  <si>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</si>
  <si>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</si>
  <si>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</si>
  <si>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</si>
  <si>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</si>
  <si>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</si>
  <si>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</si>
  <si>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</si>
  <si>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</si>
  <si>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</si>
  <si>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</si>
  <si>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</si>
  <si>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</si>
  <si>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</si>
  <si>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</si>
  <si>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</si>
  <si>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</si>
  <si>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</si>
  <si>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</si>
  <si>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</si>
  <si>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</si>
  <si>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</si>
  <si>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</si>
  <si>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</si>
  <si>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</si>
  <si>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</si>
  <si>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</si>
  <si>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</si>
  <si>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</si>
  <si>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</si>
  <si>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</si>
  <si>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</si>
  <si>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</si>
  <si>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</si>
  <si>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</si>
  <si>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</si>
  <si>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</si>
  <si>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</si>
  <si>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</si>
  <si>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</si>
  <si>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</si>
  <si>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</si>
  <si>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</si>
  <si>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</si>
  <si>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</si>
  <si>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</si>
  <si>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</si>
  <si>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</si>
  <si>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</si>
  <si>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</si>
  <si>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</si>
  <si>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</si>
  <si>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</si>
  <si>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</si>
  <si>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</si>
  <si>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</si>
  <si>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</si>
  <si>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</si>
  <si>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</si>
  <si>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</si>
  <si>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</si>
  <si>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</si>
  <si>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</si>
  <si>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</si>
  <si>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</si>
  <si>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</si>
  <si>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</si>
  <si>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</si>
  <si>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</si>
  <si>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</si>
  <si>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</si>
  <si>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</si>
  <si>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</si>
  <si>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</si>
  <si>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</si>
  <si>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</si>
  <si>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</si>
  <si>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</si>
  <si>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</si>
  <si>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</si>
  <si>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</si>
  <si>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</si>
  <si>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</si>
  <si>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</si>
  <si>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</si>
  <si>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</si>
  <si>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</si>
  <si>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</si>
  <si>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</si>
  <si>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</si>
  <si>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</si>
  <si>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</si>
  <si>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</si>
  <si>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</si>
  <si>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</si>
  <si>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</si>
  <si>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</si>
  <si>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</si>
  <si>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</si>
  <si>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</si>
  <si>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</si>
  <si>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</si>
  <si>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</si>
  <si>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</si>
  <si>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</si>
  <si>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</si>
  <si>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</si>
  <si>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</si>
  <si>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</si>
  <si>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</si>
  <si>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</si>
  <si>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</si>
  <si>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</si>
  <si>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</si>
  <si>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</si>
  <si>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</si>
  <si>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</si>
  <si>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</si>
  <si>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</si>
  <si>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</si>
  <si>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</si>
  <si>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</si>
  <si>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</si>
  <si>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</si>
  <si>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</si>
  <si>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</si>
  <si>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</si>
  <si>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</si>
  <si>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</si>
  <si>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</si>
  <si>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</si>
  <si>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</si>
  <si>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</si>
  <si>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</si>
  <si>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</si>
  <si>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</si>
  <si>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</si>
  <si>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</si>
  <si>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</si>
  <si>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</si>
  <si>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</si>
  <si>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</si>
  <si>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</si>
  <si>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</si>
  <si>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</si>
  <si>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</si>
  <si>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</si>
  <si>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</si>
  <si>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</si>
  <si>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</si>
  <si>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</si>
  <si>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</si>
  <si>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</si>
  <si>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</si>
  <si>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</si>
  <si>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</si>
  <si>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</si>
  <si>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</si>
  <si>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</si>
  <si>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</si>
  <si>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</si>
  <si>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</si>
  <si>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</si>
  <si>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</si>
  <si>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</si>
  <si>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</si>
  <si>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</si>
  <si>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</si>
  <si>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</si>
  <si>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</si>
  <si>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</si>
  <si>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</si>
  <si>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</si>
  <si>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</si>
  <si>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</si>
  <si>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</si>
  <si>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</si>
  <si>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</si>
  <si>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</si>
  <si>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</si>
  <si>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</si>
  <si>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</si>
  <si>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</si>
  <si>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</si>
  <si>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</si>
  <si>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</si>
  <si>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</si>
  <si>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</si>
  <si>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</si>
  <si>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</si>
  <si>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</si>
  <si>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</si>
  <si>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</si>
  <si>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</si>
  <si>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</si>
  <si>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</si>
  <si>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</si>
  <si>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</si>
  <si>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</si>
  <si>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</si>
  <si>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</si>
  <si>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</si>
  <si>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</si>
  <si>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</si>
  <si>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</si>
  <si>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</si>
  <si>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</si>
  <si>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</si>
  <si>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</si>
  <si>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</si>
  <si>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</si>
  <si>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</si>
  <si>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</si>
  <si>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</si>
  <si>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</si>
  <si>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</si>
  <si>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</si>
  <si>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</si>
  <si>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</si>
  <si>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</si>
  <si>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</si>
  <si>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</si>
  <si>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</si>
  <si>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</si>
  <si>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</si>
  <si>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</si>
  <si>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</si>
  <si>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</si>
  <si>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</si>
  <si>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</si>
  <si>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</si>
  <si>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</si>
  <si>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</si>
  <si>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</si>
  <si>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</si>
  <si>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</si>
  <si>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</si>
  <si>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</si>
  <si>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</si>
  <si>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</si>
  <si>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</si>
  <si>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</si>
  <si>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</si>
  <si>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</si>
  <si>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</si>
  <si>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</si>
  <si>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</si>
  <si>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</si>
  <si>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</si>
  <si>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</si>
  <si>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</si>
  <si>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</si>
  <si>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</si>
  <si>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</si>
  <si>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</si>
  <si>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</si>
  <si>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</si>
  <si>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</si>
  <si>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</si>
  <si>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</si>
  <si>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</si>
  <si>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</si>
  <si>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</si>
  <si>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</si>
  <si>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</si>
  <si>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</si>
  <si>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</si>
  <si>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</si>
  <si>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</si>
  <si>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</si>
  <si>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</si>
  <si>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</si>
  <si>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</si>
  <si>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</si>
  <si>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</si>
  <si>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</si>
  <si>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</si>
  <si>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</si>
  <si>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</si>
  <si>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</si>
  <si>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</si>
  <si>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</si>
  <si>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</si>
  <si>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</si>
  <si>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</si>
  <si>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</si>
  <si>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</si>
  <si>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</si>
  <si>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</si>
  <si>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</si>
  <si>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</si>
  <si>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</si>
  <si>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</si>
  <si>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</si>
  <si>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</si>
  <si>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</si>
  <si>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</si>
  <si>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</si>
  <si>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</si>
  <si>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</si>
  <si>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</si>
  <si>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</si>
  <si>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</si>
  <si>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</si>
  <si>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</si>
  <si>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</si>
  <si>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</si>
  <si>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</si>
  <si>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</si>
  <si>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</si>
  <si>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</si>
  <si>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</si>
  <si>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</si>
  <si>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</si>
  <si>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</si>
  <si>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</si>
  <si>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</si>
  <si>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</si>
  <si>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</si>
  <si>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</si>
  <si>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</si>
  <si>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</si>
  <si>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</si>
  <si>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</si>
  <si>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</si>
  <si>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</si>
  <si>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</si>
  <si>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</si>
  <si>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</si>
  <si>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</si>
  <si>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</si>
  <si>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</si>
  <si>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</si>
  <si>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</si>
  <si>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</si>
  <si>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</si>
  <si>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</si>
  <si>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</si>
  <si>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</si>
  <si>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</si>
  <si>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</si>
  <si>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</si>
  <si>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</si>
  <si>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</si>
  <si>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</si>
  <si>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</si>
  <si>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</si>
  <si>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</si>
  <si>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</si>
  <si>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</si>
  <si>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</si>
  <si>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</si>
  <si>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</si>
  <si>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</si>
  <si>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</si>
  <si>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</si>
  <si>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</si>
  <si>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</si>
  <si>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</si>
  <si>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</si>
  <si>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</si>
  <si>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</si>
  <si>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</si>
  <si>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</si>
  <si>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</si>
  <si>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</si>
  <si>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</si>
  <si>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</si>
  <si>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</si>
  <si>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</si>
  <si>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</si>
  <si>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</si>
  <si>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</si>
  <si>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</si>
  <si>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</si>
  <si>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</si>
  <si>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</si>
  <si>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</si>
  <si>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</si>
  <si>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</si>
  <si>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</si>
  <si>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</si>
  <si>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</si>
  <si>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</si>
  <si>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</si>
  <si>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</si>
  <si>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</si>
  <si>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</si>
  <si>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</si>
  <si>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</si>
  <si>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</si>
  <si>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</si>
  <si>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</si>
  <si>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</si>
  <si>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</si>
  <si>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</si>
  <si>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</si>
  <si>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</si>
  <si>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</si>
  <si>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</si>
  <si>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</si>
  <si>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</si>
  <si>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</si>
  <si>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</si>
  <si>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</si>
  <si>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</si>
  <si>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</si>
  <si>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</si>
  <si>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</si>
  <si>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</si>
  <si>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</si>
  <si>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</si>
  <si>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</si>
  <si>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</si>
  <si>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</si>
  <si>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</si>
  <si>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</si>
  <si>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</si>
  <si>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</si>
  <si>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</si>
  <si>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</si>
  <si>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</si>
  <si>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</si>
  <si>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</si>
  <si>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</si>
  <si>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</si>
  <si>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</si>
  <si>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</si>
  <si>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</si>
  <si>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</si>
  <si>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</si>
  <si>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</si>
  <si>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</si>
  <si>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</si>
  <si>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</si>
  <si>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</si>
  <si>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</si>
  <si>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</si>
  <si>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</si>
  <si>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</si>
  <si>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</si>
  <si>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</si>
  <si>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</si>
  <si>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</si>
  <si>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</si>
  <si>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</si>
  <si>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</si>
  <si>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</si>
  <si>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</si>
  <si>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</si>
  <si>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</si>
  <si>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</si>
  <si>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</si>
  <si>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</si>
  <si>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</si>
  <si>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</si>
  <si>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</si>
  <si>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</si>
  <si>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</si>
  <si>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</si>
  <si>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</si>
  <si>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</si>
  <si>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</si>
  <si>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</si>
  <si>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</si>
  <si>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</si>
  <si>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</si>
  <si>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</si>
  <si>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</si>
  <si>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</si>
  <si>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</si>
  <si>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</si>
  <si>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</si>
  <si>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</si>
  <si>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</si>
  <si>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</si>
  <si>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</si>
  <si>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</si>
  <si>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</si>
  <si>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</si>
  <si>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</si>
  <si>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</si>
  <si>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</si>
  <si>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</si>
  <si>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</si>
  <si>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</si>
  <si>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</si>
  <si>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</si>
  <si>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</si>
  <si>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</si>
  <si>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</si>
  <si>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</si>
  <si>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</si>
  <si>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</si>
  <si>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</si>
  <si>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</si>
  <si>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</si>
  <si>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</si>
  <si>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</si>
  <si>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</si>
  <si>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</si>
  <si>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</si>
  <si>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</si>
  <si>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</si>
  <si>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</si>
  <si>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</si>
  <si>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</si>
  <si>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</si>
  <si>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</si>
  <si>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</si>
  <si>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</si>
  <si>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</si>
  <si>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</si>
  <si>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</si>
  <si>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</si>
  <si>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</si>
  <si>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</si>
  <si>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</si>
  <si>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</si>
  <si>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</si>
  <si>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</si>
  <si>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</si>
  <si>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</si>
  <si>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</si>
  <si>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</si>
  <si>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</si>
  <si>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</si>
  <si>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</si>
  <si>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</si>
  <si>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</si>
  <si>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</si>
  <si>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</si>
  <si>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</si>
  <si>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</si>
  <si>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</si>
  <si>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</si>
  <si>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</si>
  <si>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</si>
  <si>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</si>
  <si>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</si>
  <si>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</si>
  <si>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</si>
  <si>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</si>
  <si>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</si>
  <si>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</si>
  <si>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</si>
  <si>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</si>
  <si>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</si>
  <si>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</si>
  <si>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</si>
  <si>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</si>
  <si>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</si>
  <si>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</si>
  <si>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</si>
  <si>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</si>
  <si>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</si>
  <si>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</si>
  <si>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</si>
  <si>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</si>
  <si>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</si>
  <si>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</si>
  <si>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</si>
  <si>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</si>
  <si>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</si>
  <si>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</si>
  <si>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</si>
  <si>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</si>
  <si>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</si>
  <si>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</si>
  <si>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</si>
  <si>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</si>
  <si>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</si>
  <si>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</si>
  <si>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</si>
  <si>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</si>
  <si>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</si>
  <si>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</si>
  <si>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</si>
  <si>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</si>
  <si>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</si>
  <si>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</si>
  <si>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</si>
  <si>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</si>
  <si>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</si>
  <si>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</si>
  <si>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</si>
  <si>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</si>
  <si>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</si>
  <si>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</si>
  <si>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</si>
  <si>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</si>
  <si>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</si>
  <si>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</si>
  <si>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</si>
  <si>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</si>
  <si>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</si>
  <si>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</si>
  <si>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</si>
  <si>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</si>
  <si>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</si>
  <si>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</si>
  <si>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</si>
  <si>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</si>
  <si>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</si>
  <si>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</si>
  <si>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</si>
  <si>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</si>
  <si>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</si>
  <si>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</si>
  <si>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</si>
  <si>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</si>
  <si>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</si>
  <si>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</si>
  <si>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</si>
  <si>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</si>
  <si>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</si>
  <si>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</si>
  <si>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</si>
  <si>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</si>
  <si>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</si>
  <si>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</si>
  <si>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</si>
  <si>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</si>
  <si>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</si>
  <si>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</si>
  <si>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</si>
  <si>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</si>
  <si>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</si>
  <si>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</si>
  <si>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</si>
  <si>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</si>
  <si>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</si>
  <si>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</si>
  <si>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</si>
  <si>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</si>
  <si>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</si>
  <si>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</si>
  <si>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</si>
  <si>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</si>
  <si>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</si>
  <si>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</si>
  <si>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</si>
  <si>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</si>
  <si>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</si>
  <si>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</si>
  <si>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</si>
  <si>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</si>
  <si>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</si>
  <si>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</si>
  <si>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</si>
  <si>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</si>
  <si>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</si>
  <si>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</si>
  <si>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</si>
  <si>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</si>
  <si>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</si>
  <si>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</si>
  <si>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</si>
  <si>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</si>
  <si>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</si>
  <si>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</si>
  <si>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</si>
  <si>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</si>
  <si>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</si>
  <si>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</si>
  <si>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</si>
  <si>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</si>
  <si>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</si>
  <si>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</si>
  <si>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</si>
  <si>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</si>
  <si>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</si>
  <si>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</si>
  <si>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</si>
  <si>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</si>
  <si>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</si>
  <si>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</si>
  <si>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</si>
  <si>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</si>
  <si>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</si>
  <si>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</si>
  <si>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</si>
  <si>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</si>
  <si>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</si>
  <si>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</si>
  <si>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</si>
  <si>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</si>
  <si>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</si>
  <si>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</si>
  <si>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</si>
  <si>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</si>
  <si>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</si>
  <si>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</si>
  <si>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</si>
  <si>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</si>
  <si>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</si>
  <si>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</si>
  <si>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</si>
  <si>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</si>
  <si>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</si>
  <si>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</si>
  <si>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</si>
  <si>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</si>
  <si>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</si>
  <si>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</si>
  <si>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</si>
  <si>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</si>
  <si>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</si>
  <si>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</si>
  <si>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</si>
  <si>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</si>
  <si>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</si>
  <si>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</si>
  <si>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</si>
  <si>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</si>
  <si>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</si>
  <si>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</si>
  <si>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</si>
  <si>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</si>
  <si>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</si>
  <si>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</si>
  <si>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</si>
  <si>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</si>
  <si>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</si>
  <si>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</si>
  <si>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</si>
  <si>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</si>
  <si>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</si>
  <si>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</si>
  <si>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</si>
  <si>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</si>
  <si>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</si>
  <si>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</si>
  <si>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</si>
  <si>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</si>
  <si>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</si>
  <si>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</si>
  <si>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</si>
  <si>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</si>
  <si>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</si>
  <si>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</si>
  <si>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</si>
  <si>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</si>
  <si>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</si>
  <si>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</si>
  <si>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</si>
  <si>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</si>
  <si>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</si>
  <si>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</si>
  <si>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</si>
  <si>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</si>
  <si>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</si>
  <si>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</si>
  <si>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</si>
  <si>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</si>
  <si>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</si>
  <si>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</si>
  <si>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</si>
  <si>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</si>
  <si>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</si>
  <si>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</si>
  <si>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</si>
  <si>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</si>
  <si>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</si>
  <si>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</si>
  <si>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</si>
  <si>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</si>
  <si>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</si>
  <si>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</si>
  <si>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</si>
  <si>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</si>
  <si>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</si>
  <si>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</si>
  <si>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</si>
  <si>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</si>
  <si>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</si>
  <si>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</si>
  <si>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</si>
  <si>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</si>
  <si>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</si>
  <si>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</si>
  <si>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</si>
  <si>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</si>
  <si>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</si>
  <si>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</si>
  <si>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</si>
  <si>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</si>
  <si>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</si>
  <si>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</si>
  <si>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</si>
  <si>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</si>
  <si>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</si>
  <si>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</si>
  <si>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</si>
  <si>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</si>
  <si>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</si>
  <si>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</si>
  <si>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</si>
  <si>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</si>
  <si>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</si>
  <si>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</si>
  <si>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</si>
  <si>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</si>
  <si>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</si>
  <si>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</si>
  <si>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</si>
  <si>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</si>
  <si>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</si>
  <si>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</si>
  <si>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</si>
  <si>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</si>
  <si>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</si>
  <si>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</si>
  <si>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</si>
  <si>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</si>
  <si>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</si>
  <si>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</si>
  <si>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</si>
  <si>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</si>
  <si>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</si>
  <si>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</si>
  <si>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</si>
  <si>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</si>
  <si>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</si>
  <si>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</si>
  <si>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</si>
  <si>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</si>
  <si>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</si>
  <si>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</si>
  <si>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</si>
  <si>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</si>
  <si>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</si>
  <si>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</si>
  <si>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</si>
  <si>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</si>
  <si>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</si>
  <si>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</si>
  <si>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</si>
  <si>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</si>
  <si>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</si>
  <si>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</si>
  <si>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</si>
  <si>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</si>
  <si>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</si>
  <si>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</si>
  <si>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</si>
  <si>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</si>
  <si>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</si>
  <si>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</si>
  <si>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</si>
  <si>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</si>
  <si>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</si>
  <si>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</si>
  <si>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</si>
  <si>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</si>
  <si>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</si>
  <si>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</si>
  <si>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</si>
  <si>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</si>
  <si>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</si>
  <si>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</si>
  <si>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</si>
  <si>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</si>
  <si>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</si>
  <si>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</si>
  <si>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</si>
  <si>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</si>
  <si>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</si>
  <si>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</si>
  <si>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</si>
  <si>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</si>
  <si>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</si>
  <si>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</si>
  <si>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</si>
  <si>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</si>
  <si>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</si>
  <si>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</si>
  <si>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</si>
  <si>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</si>
  <si>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</si>
  <si>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</si>
  <si>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</si>
  <si>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</si>
  <si>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</si>
  <si>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</si>
  <si>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</si>
  <si>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</si>
  <si>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</si>
  <si>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</si>
  <si>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</si>
  <si>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</si>
  <si>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</si>
  <si>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</si>
  <si>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</si>
  <si>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</si>
  <si>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</si>
  <si>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</si>
  <si>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</si>
  <si>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</si>
  <si>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</si>
  <si>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</si>
  <si>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</si>
  <si>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</si>
  <si>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</si>
  <si>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</si>
  <si>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</si>
  <si>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</si>
  <si>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</si>
  <si>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</si>
  <si>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</si>
  <si>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</si>
  <si>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</si>
  <si>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</si>
  <si>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</si>
  <si>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</si>
  <si>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</si>
  <si>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</si>
  <si>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</si>
  <si>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</si>
  <si>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</si>
  <si>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</si>
  <si>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</si>
  <si>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</si>
  <si>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</si>
  <si>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</si>
  <si>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</si>
  <si>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</si>
  <si>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</si>
  <si>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</si>
  <si>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</si>
  <si>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</si>
  <si>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</si>
  <si>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</si>
  <si>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</si>
  <si>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</si>
  <si>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</si>
  <si>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</si>
  <si>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</si>
  <si>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</si>
  <si>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</si>
  <si>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</si>
  <si>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</si>
  <si>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</si>
  <si>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</si>
  <si>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</si>
  <si>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</si>
  <si>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</si>
  <si>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</si>
  <si>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</si>
  <si>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</si>
  <si>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</si>
  <si>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</si>
  <si>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</si>
  <si>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</si>
  <si>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</si>
  <si>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</si>
  <si>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</si>
  <si>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</si>
  <si>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</si>
  <si>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</si>
  <si>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</si>
  <si>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</si>
  <si>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</si>
  <si>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</si>
  <si>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</si>
  <si>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</si>
  <si>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</si>
  <si>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</si>
  <si>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</si>
  <si>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</si>
  <si>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</si>
  <si>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</si>
  <si>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</si>
  <si>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</si>
  <si>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</si>
  <si>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</si>
  <si>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</si>
  <si>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</si>
  <si>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</si>
  <si>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</si>
  <si>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</si>
  <si>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</si>
  <si>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</si>
  <si>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</si>
  <si>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</si>
  <si>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</si>
  <si>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</si>
  <si>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</si>
  <si>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</si>
  <si>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</si>
  <si>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</si>
  <si>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</si>
  <si>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</si>
  <si>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</si>
  <si>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</si>
  <si>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</si>
  <si>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</si>
  <si>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</si>
  <si>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</si>
  <si>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</si>
  <si>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</si>
  <si>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</si>
  <si>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</si>
  <si>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</si>
  <si>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</si>
  <si>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</si>
  <si>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</si>
  <si>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</si>
  <si>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</si>
  <si>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</si>
  <si>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</si>
  <si>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</si>
  <si>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</si>
  <si>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</si>
  <si>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</si>
  <si>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</si>
  <si>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</si>
  <si>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</si>
  <si>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</si>
  <si>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</si>
  <si>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</si>
  <si>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</si>
  <si>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</si>
  <si>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</si>
  <si>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</si>
  <si>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</si>
  <si>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</si>
  <si>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</si>
  <si>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</si>
  <si>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</si>
  <si>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</si>
  <si>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</si>
  <si>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</si>
  <si>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</si>
  <si>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</si>
  <si>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</si>
  <si>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</si>
  <si>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</si>
  <si>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</si>
  <si>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</si>
  <si>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</si>
  <si>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</si>
  <si>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</si>
  <si>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</si>
  <si>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</si>
  <si>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</si>
  <si>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</si>
  <si>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</si>
  <si>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</si>
  <si>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</si>
  <si>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</si>
  <si>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</si>
  <si>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</si>
  <si>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</si>
  <si>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</si>
  <si>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</si>
  <si>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</si>
  <si>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</si>
  <si>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</si>
  <si>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</si>
  <si>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</si>
  <si>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</si>
  <si>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</si>
  <si>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</si>
  <si>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</si>
  <si>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</si>
  <si>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</si>
  <si>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</si>
  <si>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</si>
  <si>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</si>
  <si>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</si>
  <si>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</si>
  <si>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</si>
  <si>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</si>
  <si>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</si>
  <si>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</si>
  <si>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</si>
  <si>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</si>
  <si>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</si>
  <si>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</si>
  <si>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</si>
  <si>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</si>
  <si>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</si>
  <si>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</si>
  <si>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</si>
  <si>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</si>
  <si>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</si>
  <si>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</si>
  <si>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</si>
  <si>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</si>
  <si>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</si>
  <si>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</si>
  <si>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</si>
  <si>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</si>
  <si>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</si>
  <si>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</si>
  <si>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</si>
  <si>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</si>
  <si>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</si>
  <si>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</si>
  <si>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</si>
  <si>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</si>
  <si>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</si>
  <si>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</si>
  <si>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</si>
  <si>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</si>
  <si>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</si>
  <si>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</si>
  <si>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</si>
  <si>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</si>
  <si>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</si>
  <si>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</si>
  <si>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</si>
  <si>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</si>
  <si>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</si>
  <si>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</si>
  <si>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</si>
  <si>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</si>
  <si>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</si>
  <si>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</si>
  <si>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</si>
  <si>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</si>
  <si>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</si>
  <si>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</si>
  <si>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</si>
  <si>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</si>
  <si>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</si>
  <si>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</si>
  <si>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</si>
  <si>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</si>
  <si>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</si>
  <si>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</si>
  <si>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</si>
  <si>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</si>
  <si>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</si>
  <si>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</si>
  <si>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</si>
  <si>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</si>
  <si>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</si>
  <si>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</si>
  <si>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</si>
  <si>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</si>
  <si>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</si>
  <si>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</si>
  <si>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</si>
  <si>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</si>
  <si>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</si>
  <si>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</si>
  <si>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</si>
  <si>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</si>
  <si>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</si>
  <si>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</si>
  <si>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</si>
  <si>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</si>
  <si>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</si>
  <si>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</si>
  <si>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</si>
  <si>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</si>
  <si>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</si>
  <si>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</si>
  <si>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</si>
  <si>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</si>
  <si>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</si>
  <si>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</si>
  <si>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</si>
  <si>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</si>
  <si>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</si>
  <si>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</si>
  <si>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</si>
  <si>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</si>
  <si>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</si>
  <si>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</si>
  <si>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</si>
  <si>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</si>
  <si>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</si>
  <si>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</si>
  <si>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</si>
  <si>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</si>
  <si>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</si>
  <si>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</si>
  <si>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</si>
  <si>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</si>
  <si>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</si>
  <si>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</si>
  <si>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</si>
  <si>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</si>
  <si>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</si>
  <si>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</si>
  <si>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</si>
  <si>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</si>
  <si>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</si>
  <si>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</si>
  <si>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</si>
  <si>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</si>
  <si>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</si>
  <si>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</si>
  <si>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</si>
  <si>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</si>
  <si>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</si>
  <si>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</si>
  <si>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</si>
  <si>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</si>
  <si>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</si>
  <si>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</si>
  <si>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</si>
  <si>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</si>
  <si>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</si>
  <si>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</si>
  <si>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</si>
  <si>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</si>
  <si>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</si>
  <si>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</si>
  <si>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</si>
  <si>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</si>
  <si>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</si>
  <si>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</si>
  <si>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</si>
  <si>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</si>
  <si>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</si>
  <si>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</si>
  <si>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</si>
  <si>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</si>
  <si>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</si>
  <si>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</si>
  <si>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</si>
  <si>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</si>
  <si>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</si>
  <si>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</si>
  <si>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</si>
  <si>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</si>
  <si>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</si>
  <si>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</si>
  <si>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</si>
  <si>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</si>
  <si>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</si>
  <si>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</si>
  <si>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</si>
  <si>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</si>
  <si>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</si>
  <si>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</si>
  <si>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</si>
  <si>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</si>
  <si>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</si>
  <si>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</si>
  <si>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</si>
  <si>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</si>
  <si>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</si>
  <si>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</si>
  <si>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</si>
  <si>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</si>
  <si>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</si>
  <si>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</si>
  <si>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</si>
  <si>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</si>
  <si>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</si>
  <si>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</si>
  <si>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</si>
  <si>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</si>
  <si>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</si>
  <si>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</si>
  <si>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</si>
  <si>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</si>
  <si>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</si>
  <si>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</si>
  <si>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</si>
  <si>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</si>
  <si>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</si>
  <si>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</si>
  <si>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</si>
  <si>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</si>
  <si>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</si>
  <si>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</si>
  <si>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</si>
  <si>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</si>
  <si>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</si>
  <si>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</si>
  <si>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</si>
  <si>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</si>
  <si>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</si>
  <si>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</si>
  <si>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</si>
  <si>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</si>
  <si>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</si>
  <si>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</si>
  <si>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</si>
  <si>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</si>
  <si>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</si>
  <si>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</si>
  <si>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</si>
  <si>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</si>
  <si>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</si>
  <si>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</si>
  <si>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</si>
  <si>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</si>
  <si>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</si>
  <si>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</si>
  <si>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</si>
  <si>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</si>
  <si>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</si>
  <si>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</si>
  <si>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</si>
  <si>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</si>
  <si>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</si>
  <si>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</si>
  <si>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</si>
  <si>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</si>
  <si>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</si>
  <si>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</si>
  <si>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</si>
  <si>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</si>
  <si>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</si>
  <si>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</si>
  <si>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</si>
  <si>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</si>
  <si>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</si>
  <si>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</si>
  <si>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</si>
  <si>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</si>
  <si>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</si>
  <si>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</si>
  <si>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</si>
  <si>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</si>
  <si>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</si>
  <si>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</si>
  <si>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</si>
  <si>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</si>
  <si>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</si>
  <si>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</si>
  <si>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</si>
  <si>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</si>
  <si>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</si>
  <si>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</si>
  <si>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</si>
  <si>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</si>
  <si>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</si>
  <si>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</si>
  <si>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</si>
  <si>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</si>
  <si>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</si>
  <si>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</si>
  <si>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</si>
  <si>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</si>
  <si>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</si>
  <si>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</si>
  <si>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</si>
  <si>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</si>
  <si>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</si>
  <si>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</si>
  <si>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</si>
  <si>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</si>
  <si>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</si>
  <si>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</si>
  <si>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</si>
  <si>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</si>
  <si>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</si>
  <si>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</si>
  <si>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</si>
  <si>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</si>
  <si>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</si>
  <si>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</si>
  <si>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</si>
  <si>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</si>
  <si>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</si>
  <si>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</si>
  <si>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</si>
  <si>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</si>
  <si>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</si>
  <si>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</si>
  <si>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</si>
  <si>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</si>
  <si>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</si>
  <si>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</si>
  <si>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</si>
  <si>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</si>
  <si>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</si>
  <si>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</si>
  <si>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</si>
  <si>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</si>
  <si>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</si>
  <si>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</si>
  <si>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</si>
  <si>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</si>
  <si>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</si>
  <si>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</si>
  <si>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</si>
  <si>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</si>
  <si>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</si>
  <si>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</si>
  <si>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</si>
  <si>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</si>
  <si>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</si>
  <si>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</si>
  <si>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</si>
  <si>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</si>
  <si>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</si>
  <si>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</si>
  <si>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</si>
  <si>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</si>
  <si>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</si>
  <si>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</si>
  <si>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</si>
  <si>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</si>
  <si>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</si>
  <si>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</si>
  <si>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</si>
  <si>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</si>
  <si>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</si>
  <si>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</si>
  <si>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</si>
  <si>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</si>
  <si>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</si>
  <si>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</si>
  <si>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</si>
  <si>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</si>
  <si>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</si>
  <si>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</si>
  <si>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</si>
  <si>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</si>
  <si>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</si>
  <si>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</si>
  <si>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</si>
  <si>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</si>
  <si>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</si>
  <si>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</si>
  <si>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</si>
  <si>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</si>
  <si>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</si>
  <si>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</si>
  <si>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</si>
  <si>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</si>
  <si>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</si>
  <si>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</si>
  <si>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</si>
  <si>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</si>
  <si>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</si>
  <si>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</si>
  <si>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</si>
  <si>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</si>
  <si>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</si>
  <si>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</si>
  <si>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</si>
  <si>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</si>
  <si>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</si>
  <si>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</si>
  <si>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</si>
  <si>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</si>
  <si>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</si>
  <si>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</si>
  <si>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</si>
  <si>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</si>
  <si>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</si>
  <si>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</si>
  <si>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</si>
  <si>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</si>
  <si>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</si>
  <si>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</si>
  <si>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</si>
  <si>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</si>
  <si>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</si>
  <si>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</si>
  <si>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</si>
  <si>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</si>
  <si>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</si>
  <si>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</si>
  <si>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</si>
  <si>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</si>
  <si>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</si>
  <si>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</si>
  <si>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</si>
  <si>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</si>
  <si>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</si>
  <si>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</si>
  <si>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</si>
  <si>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</si>
  <si>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</si>
  <si>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</si>
  <si>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</si>
  <si>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</si>
  <si>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</si>
  <si>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</si>
  <si>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</si>
  <si>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</si>
  <si>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</si>
  <si>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</si>
  <si>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</si>
  <si>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</si>
  <si>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</si>
  <si>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</si>
  <si>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</si>
  <si>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</si>
  <si>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</si>
  <si>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</si>
  <si>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</si>
  <si>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</si>
  <si>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</si>
  <si>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</si>
  <si>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</si>
  <si>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</si>
  <si>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</si>
  <si>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</si>
  <si>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</si>
  <si>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</si>
  <si>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</si>
  <si>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</si>
  <si>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</si>
  <si>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</si>
  <si>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</si>
  <si>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</si>
  <si>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</si>
  <si>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</si>
  <si>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</si>
  <si>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</si>
  <si>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</si>
  <si>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</si>
  <si>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</si>
  <si>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</si>
  <si>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</si>
  <si>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</si>
  <si>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</si>
  <si>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</si>
  <si>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</si>
  <si>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</si>
  <si>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</si>
  <si>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</si>
  <si>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</si>
  <si>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</si>
  <si>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</si>
  <si>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</si>
  <si>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</si>
  <si>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</si>
  <si>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</si>
  <si>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</si>
  <si>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</si>
  <si>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</si>
  <si>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</si>
  <si>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</si>
  <si>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</si>
  <si>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</si>
  <si>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</si>
  <si>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</si>
  <si>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</si>
  <si>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</si>
  <si>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</si>
  <si>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</si>
  <si>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</si>
  <si>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</si>
  <si>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</si>
  <si>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</si>
  <si>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</si>
  <si>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</si>
  <si>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</si>
  <si>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</si>
  <si>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</si>
  <si>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</si>
  <si>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</si>
  <si>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</si>
  <si>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</si>
  <si>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</si>
  <si>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</si>
  <si>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</si>
  <si>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</si>
  <si>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</si>
  <si>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</si>
  <si>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</si>
  <si>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</si>
  <si>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</si>
  <si>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</si>
  <si>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</si>
  <si>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</si>
  <si>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</si>
  <si>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</si>
  <si>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</si>
  <si>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</si>
  <si>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</si>
  <si>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</si>
  <si>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</si>
  <si>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</si>
  <si>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</si>
  <si>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</si>
  <si>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</si>
  <si>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</si>
  <si>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</si>
  <si>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</si>
  <si>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</si>
  <si>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</si>
  <si>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</si>
  <si>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</si>
  <si>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</si>
  <si>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</si>
  <si>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</si>
  <si>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</si>
  <si>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</si>
  <si>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</si>
  <si>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</si>
  <si>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</si>
  <si>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</si>
  <si>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</si>
  <si>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</si>
  <si>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</si>
  <si>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</si>
  <si>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</si>
  <si>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</si>
  <si>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</si>
  <si>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</si>
  <si>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</si>
  <si>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</si>
  <si>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</si>
  <si>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</si>
  <si>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</si>
  <si>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</si>
  <si>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</si>
  <si>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</si>
  <si>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</si>
  <si>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</si>
  <si>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</si>
  <si>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</si>
  <si>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</si>
  <si>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</si>
  <si>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</si>
  <si>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</si>
  <si>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</si>
  <si>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</si>
  <si>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</si>
  <si>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</si>
  <si>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</si>
  <si>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</si>
  <si>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</si>
  <si>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</si>
  <si>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</si>
  <si>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</si>
  <si>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</si>
  <si>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</si>
  <si>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</si>
  <si>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</si>
  <si>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</si>
  <si>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</si>
  <si>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</si>
  <si>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</si>
  <si>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</si>
  <si>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</si>
  <si>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</si>
  <si>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</si>
  <si>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</si>
  <si>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</si>
  <si>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</si>
  <si>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</si>
  <si>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</si>
  <si>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</si>
  <si>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</si>
  <si>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</si>
  <si>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</si>
  <si>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</si>
  <si>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</si>
  <si>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</si>
  <si>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</si>
  <si>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</si>
  <si>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</si>
  <si>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</si>
  <si>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</si>
  <si>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</si>
  <si>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</si>
  <si>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</si>
  <si>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</si>
  <si>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</si>
  <si>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</si>
  <si>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</si>
  <si>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</si>
  <si>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</si>
  <si>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</si>
  <si>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</si>
  <si>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</si>
  <si>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</si>
  <si>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</si>
  <si>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</si>
  <si>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</si>
  <si>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</si>
  <si>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</si>
  <si>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</si>
  <si>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</si>
  <si>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</si>
  <si>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</si>
  <si>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</si>
  <si>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</si>
  <si>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</si>
  <si>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</si>
  <si>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</si>
  <si>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</si>
  <si>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</si>
  <si>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</si>
  <si>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</si>
  <si>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</si>
  <si>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</si>
  <si>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</si>
  <si>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</si>
  <si>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</si>
  <si>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</si>
  <si>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</si>
  <si>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</si>
  <si>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</si>
  <si>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</si>
  <si>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</si>
  <si>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</si>
  <si>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</si>
  <si>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</si>
  <si>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</si>
  <si>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</si>
  <si>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</si>
  <si>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</si>
  <si>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</si>
  <si>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</si>
  <si>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</si>
  <si>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</si>
  <si>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</si>
  <si>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</si>
  <si>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</si>
  <si>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</si>
  <si>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</si>
  <si>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</si>
  <si>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</si>
  <si>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</si>
  <si>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</si>
  <si>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</si>
  <si>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</si>
  <si>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</si>
  <si>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</si>
  <si>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</si>
  <si>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</si>
  <si>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</si>
  <si>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</si>
  <si>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</si>
  <si>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</si>
  <si>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</si>
  <si>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</si>
  <si>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</si>
  <si>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</si>
  <si>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</si>
  <si>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</si>
  <si>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</si>
  <si>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</si>
  <si>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</si>
  <si>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</si>
  <si>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</si>
  <si>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</si>
  <si>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</si>
  <si>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</si>
  <si>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</si>
  <si>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</si>
  <si>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</si>
  <si>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</si>
  <si>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</si>
  <si>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</si>
  <si>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</si>
  <si>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</si>
  <si>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</si>
  <si>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</si>
  <si>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</si>
  <si>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</si>
  <si>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</si>
  <si>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</si>
  <si>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</si>
  <si>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</si>
  <si>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</si>
  <si>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</si>
  <si>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</si>
  <si>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</si>
  <si>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</si>
  <si>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</si>
  <si>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</si>
  <si>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</si>
  <si>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</si>
  <si>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</si>
  <si>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</si>
  <si>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</si>
  <si>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</si>
  <si>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</si>
  <si>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</si>
  <si>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</si>
  <si>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</si>
  <si>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</si>
  <si>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</si>
  <si>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</si>
  <si>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</si>
  <si>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</si>
  <si>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</si>
  <si>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</si>
  <si>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</si>
  <si>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</si>
  <si>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</si>
  <si>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</si>
  <si>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</si>
  <si>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</si>
  <si>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</si>
  <si>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</si>
  <si>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</si>
  <si>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</si>
  <si>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</si>
  <si>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</si>
  <si>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</si>
  <si>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</si>
  <si>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</si>
  <si>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</si>
  <si>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</si>
  <si>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</si>
  <si>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</si>
  <si>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</si>
  <si>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</si>
  <si>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</si>
  <si>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</si>
  <si>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</si>
  <si>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</si>
  <si>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</si>
  <si>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</si>
  <si>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</si>
  <si>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</si>
  <si>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</si>
  <si>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</si>
  <si>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</si>
  <si>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</si>
  <si>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</si>
  <si>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</si>
  <si>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</si>
  <si>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</si>
  <si>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</si>
  <si>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</si>
  <si>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</si>
  <si>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</si>
  <si>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</si>
  <si>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</si>
  <si>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</si>
  <si>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</si>
  <si>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</si>
  <si>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</si>
  <si>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</si>
  <si>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</si>
  <si>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</si>
  <si>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</si>
  <si>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</si>
  <si>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</si>
  <si>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</si>
  <si>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</si>
  <si>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</si>
  <si>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</si>
  <si>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</si>
  <si>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</si>
  <si>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</si>
  <si>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</si>
  <si>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</si>
  <si>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</si>
  <si>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</si>
  <si>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</si>
  <si>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</si>
  <si>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</si>
  <si>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</si>
  <si>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</si>
  <si>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</si>
  <si>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</si>
  <si>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</si>
  <si>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</si>
  <si>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</si>
  <si>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</si>
  <si>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</si>
  <si>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</si>
  <si>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</si>
  <si>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</si>
  <si>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</si>
  <si>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</si>
  <si>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</si>
  <si>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</si>
  <si>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</si>
  <si>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</si>
  <si>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</si>
  <si>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</si>
  <si>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</si>
  <si>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</si>
  <si>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</si>
  <si>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</si>
  <si>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</si>
  <si>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</si>
  <si>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</si>
  <si>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</si>
  <si>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</si>
  <si>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</si>
  <si>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</si>
  <si>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</si>
  <si>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</si>
  <si>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</si>
  <si>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</si>
  <si>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</si>
  <si>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</si>
  <si>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</si>
  <si>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</si>
  <si>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</si>
  <si>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</si>
  <si>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</si>
  <si>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</si>
  <si>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</si>
  <si>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</si>
  <si>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</si>
  <si>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</si>
  <si>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</si>
  <si>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</si>
  <si>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</si>
  <si>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</si>
  <si>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</si>
  <si>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</si>
  <si>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</si>
  <si>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</si>
  <si>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</si>
  <si>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</si>
  <si>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</si>
  <si>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</si>
  <si>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</si>
  <si>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</si>
  <si>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</si>
  <si>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</si>
  <si>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</si>
  <si>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</si>
  <si>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</si>
  <si>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</si>
  <si>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</si>
  <si>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</si>
  <si>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</si>
  <si>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</si>
  <si>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</si>
  <si>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</si>
  <si>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</si>
  <si>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</si>
  <si>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</si>
  <si>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</si>
  <si>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</si>
  <si>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</si>
  <si>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</si>
  <si>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</si>
  <si>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</si>
  <si>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</si>
  <si>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</si>
  <si>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</si>
  <si>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</si>
  <si>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</si>
  <si>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</si>
  <si>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</si>
  <si>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</si>
  <si>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</si>
  <si>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</si>
  <si>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</si>
  <si>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</si>
  <si>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</si>
  <si>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</si>
  <si>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</si>
  <si>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</si>
  <si>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</si>
  <si>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</si>
  <si>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</si>
  <si>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</si>
  <si>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</si>
  <si>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</si>
  <si>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</si>
  <si>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</si>
  <si>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</si>
  <si>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</si>
  <si>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</si>
  <si>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</si>
  <si>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</si>
  <si>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</si>
  <si>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</si>
  <si>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</si>
  <si>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</si>
  <si>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</si>
  <si>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</si>
  <si>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</si>
  <si>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</si>
  <si>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</si>
  <si>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</si>
  <si>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</si>
  <si>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</si>
  <si>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</si>
  <si>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</si>
  <si>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</si>
  <si>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</si>
  <si>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</si>
  <si>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</si>
  <si>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</si>
  <si>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</si>
  <si>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</si>
  <si>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</si>
  <si>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</si>
  <si>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</si>
  <si>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</si>
  <si>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</si>
  <si>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</si>
  <si>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</si>
  <si>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</si>
  <si>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</si>
  <si>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</si>
  <si>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</si>
  <si>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</si>
  <si>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</si>
  <si>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</si>
  <si>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</si>
  <si>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</si>
  <si>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</si>
  <si>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</si>
  <si>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</si>
  <si>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</si>
  <si>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</si>
  <si>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</si>
  <si>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</si>
  <si>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</si>
  <si>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</si>
  <si>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</si>
  <si>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</si>
  <si>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</si>
  <si>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</si>
  <si>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</si>
  <si>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</si>
  <si>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</si>
  <si>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</si>
  <si>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</si>
  <si>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</si>
  <si>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</si>
  <si>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</si>
  <si>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</si>
  <si>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</si>
  <si>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</si>
  <si>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</si>
  <si>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</si>
  <si>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</si>
  <si>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</si>
  <si>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</si>
  <si>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</si>
  <si>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</si>
  <si>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</si>
  <si>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</si>
  <si>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</si>
  <si>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</si>
  <si>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</si>
  <si>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</si>
  <si>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</si>
  <si>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</si>
  <si>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</si>
  <si>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</si>
  <si>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</si>
  <si>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</si>
  <si>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</si>
  <si>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</si>
  <si>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</si>
  <si>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</si>
  <si>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</si>
  <si>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</si>
  <si>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</si>
  <si>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</si>
  <si>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</si>
  <si>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</si>
  <si>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</si>
  <si>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</si>
  <si>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</si>
  <si>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</si>
  <si>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</si>
  <si>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</si>
  <si>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</si>
  <si>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</si>
  <si>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</si>
  <si>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</si>
  <si>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</si>
  <si>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</si>
  <si>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</si>
  <si>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</si>
  <si>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</si>
  <si>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</si>
  <si>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</si>
  <si>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</si>
  <si>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</si>
  <si>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</si>
  <si>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</si>
  <si>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</si>
  <si>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</si>
  <si>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</si>
  <si>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</si>
  <si>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</si>
  <si>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</si>
  <si>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</si>
  <si>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</si>
  <si>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</si>
  <si>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</si>
  <si>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</si>
  <si>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</si>
  <si>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</si>
  <si>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</si>
  <si>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</si>
  <si>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</si>
  <si>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</si>
  <si>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</si>
  <si>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</si>
  <si>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</si>
  <si>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</si>
  <si>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</si>
  <si>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</si>
  <si>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</si>
  <si>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</si>
  <si>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</si>
  <si>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</si>
  <si>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</si>
  <si>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</si>
  <si>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</si>
  <si>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</si>
  <si>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</si>
  <si>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</si>
  <si>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</si>
  <si>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</si>
  <si>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</si>
  <si>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</si>
  <si>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</si>
  <si>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</si>
  <si>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</si>
  <si>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</si>
  <si>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</si>
  <si>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</si>
  <si>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</si>
  <si>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</si>
  <si>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</si>
  <si>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</si>
  <si>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</si>
  <si>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</si>
  <si>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</si>
  <si>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</si>
  <si>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</si>
  <si>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</si>
  <si>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</si>
  <si>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</si>
  <si>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</si>
  <si>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</si>
  <si>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</si>
  <si>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</si>
  <si>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</si>
  <si>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</si>
  <si>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</si>
  <si>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</si>
  <si>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</si>
  <si>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</si>
  <si>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</si>
  <si>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</si>
  <si>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</si>
  <si>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</si>
  <si>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</si>
  <si>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</si>
  <si>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</si>
  <si>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</si>
  <si>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</si>
  <si>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</si>
  <si>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</si>
  <si>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</si>
  <si>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</si>
  <si>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</si>
  <si>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</si>
  <si>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</si>
  <si>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</si>
  <si>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</si>
  <si>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</si>
  <si>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</si>
  <si>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</si>
  <si>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</si>
  <si>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</si>
  <si>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</si>
  <si>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</si>
  <si>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</si>
  <si>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</si>
  <si>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</si>
  <si>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</si>
  <si>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</si>
  <si>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</si>
  <si>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</si>
  <si>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</si>
  <si>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</si>
  <si>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</si>
  <si>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</si>
  <si>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</si>
  <si>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</si>
  <si>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</si>
  <si>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</si>
  <si>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</si>
  <si>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</si>
  <si>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</si>
  <si>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</si>
  <si>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</si>
  <si>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</si>
  <si>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</si>
  <si>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</si>
  <si>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</si>
  <si>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</si>
  <si>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</si>
  <si>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</si>
  <si>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</si>
  <si>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</si>
  <si>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</si>
  <si>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</si>
  <si>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</si>
  <si>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</si>
  <si>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</si>
  <si>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</si>
  <si>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</si>
  <si>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</si>
  <si>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</si>
  <si>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</si>
  <si>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</si>
  <si>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</si>
  <si>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</si>
  <si>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</si>
  <si>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</si>
  <si>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</si>
  <si>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</si>
  <si>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</si>
  <si>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</si>
  <si>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</si>
  <si>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</si>
  <si>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</si>
  <si>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</si>
  <si>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</si>
  <si>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</si>
  <si>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</si>
  <si>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</si>
  <si>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</si>
  <si>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</si>
  <si>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</si>
  <si>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</si>
  <si>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</si>
  <si>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</si>
  <si>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</si>
  <si>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</si>
  <si>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</si>
  <si>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</si>
  <si>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</si>
  <si>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</si>
  <si>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</si>
  <si>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</si>
  <si>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</si>
  <si>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</si>
  <si>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</si>
  <si>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</si>
  <si>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</si>
  <si>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</si>
  <si>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</si>
  <si>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</si>
  <si>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</si>
  <si>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</si>
  <si>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</si>
  <si>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</si>
  <si>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</si>
  <si>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</si>
  <si>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</si>
  <si>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</si>
  <si>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</si>
  <si>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</si>
  <si>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</si>
  <si>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</si>
  <si>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</si>
  <si>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</si>
  <si>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</si>
  <si>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</si>
  <si>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</si>
  <si>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</si>
  <si>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</si>
  <si>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</si>
  <si>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</si>
  <si>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</si>
  <si>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</si>
  <si>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</si>
  <si>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</si>
  <si>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</si>
  <si>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</si>
  <si>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</si>
  <si>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</si>
  <si>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</si>
  <si>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</si>
  <si>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</si>
  <si>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</si>
  <si>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</si>
  <si>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</si>
  <si>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</si>
  <si>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</si>
  <si>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</si>
  <si>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</si>
  <si>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</si>
  <si>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</si>
  <si>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</si>
  <si>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</si>
  <si>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</si>
  <si>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</si>
  <si>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</si>
  <si>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</si>
  <si>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</si>
  <si>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</si>
  <si>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</si>
  <si>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</si>
  <si>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</si>
  <si>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</si>
  <si>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</si>
  <si>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</si>
  <si>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</si>
  <si>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</si>
  <si>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</si>
  <si>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</si>
  <si>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</si>
  <si>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</si>
  <si>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</si>
  <si>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</si>
  <si>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</si>
  <si>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</si>
  <si>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</si>
  <si>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</si>
  <si>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</si>
  <si>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</si>
  <si>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</si>
  <si>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</si>
  <si>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</si>
  <si>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</si>
  <si>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</si>
  <si>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</si>
  <si>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</si>
  <si>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</si>
  <si>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</si>
  <si>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</si>
  <si>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</si>
  <si>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</si>
  <si>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</si>
  <si>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</si>
  <si>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</si>
  <si>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</si>
  <si>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</si>
  <si>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</si>
  <si>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</si>
  <si>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</si>
  <si>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</si>
  <si>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</si>
  <si>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</si>
  <si>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</si>
  <si>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</si>
  <si>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</si>
  <si>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</si>
  <si>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</si>
  <si>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</si>
  <si>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</si>
  <si>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</si>
  <si>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</si>
  <si>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</si>
  <si>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</si>
  <si>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</si>
  <si>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</si>
  <si>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</si>
  <si>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</si>
  <si>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</si>
  <si>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</si>
  <si>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</si>
  <si>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</si>
  <si>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</si>
  <si>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</si>
  <si>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</si>
  <si>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</si>
  <si>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</si>
  <si>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</si>
  <si>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</si>
  <si>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</si>
  <si>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</si>
  <si>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</si>
  <si>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</si>
  <si>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</si>
  <si>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</si>
  <si>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</si>
  <si>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</si>
  <si>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</si>
  <si>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</si>
  <si>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</si>
  <si>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</si>
  <si>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</si>
  <si>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</si>
  <si>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</si>
  <si>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</si>
  <si>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</si>
  <si>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</si>
  <si>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</si>
  <si>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</si>
  <si>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</si>
  <si>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</si>
  <si>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</si>
  <si>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</si>
  <si>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</si>
  <si>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</si>
  <si>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</si>
  <si>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</si>
  <si>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</si>
  <si>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</si>
  <si>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</si>
  <si>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</si>
  <si>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</si>
  <si>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</si>
  <si>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</si>
  <si>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</si>
  <si>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</si>
  <si>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</si>
  <si>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</si>
  <si>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</si>
  <si>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</si>
  <si>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</si>
  <si>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</si>
  <si>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</si>
  <si>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</si>
  <si>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</si>
  <si>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</si>
  <si>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</si>
  <si>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</si>
  <si>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</si>
  <si>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</si>
  <si>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</si>
  <si>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</si>
  <si>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</si>
  <si>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</si>
  <si>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</si>
  <si>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</si>
  <si>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</si>
  <si>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</si>
  <si>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</si>
  <si>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</si>
  <si>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</si>
  <si>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</si>
  <si>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</si>
  <si>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</si>
  <si>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</si>
  <si>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</si>
  <si>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</si>
  <si>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</si>
  <si>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</si>
  <si>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</si>
  <si>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</si>
  <si>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</si>
  <si>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</si>
  <si>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</si>
  <si>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</si>
  <si>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</si>
  <si>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</si>
  <si>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</si>
  <si>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</si>
  <si>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</si>
  <si>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</si>
  <si>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</si>
  <si>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</si>
  <si>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</si>
  <si>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</si>
  <si>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</si>
  <si>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</si>
  <si>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</si>
  <si>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</si>
  <si>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</si>
  <si>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</si>
  <si>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</si>
  <si>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</si>
  <si>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</si>
  <si>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</si>
  <si>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</si>
  <si>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</si>
  <si>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</si>
  <si>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</si>
  <si>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</si>
  <si>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</si>
  <si>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</si>
  <si>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</si>
  <si>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</si>
  <si>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</si>
  <si>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</si>
  <si>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</si>
  <si>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</si>
  <si>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</si>
  <si>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</si>
  <si>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</si>
  <si>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</si>
  <si>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</si>
  <si>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</si>
  <si>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</si>
  <si>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</si>
  <si>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</si>
  <si>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</si>
  <si>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</si>
  <si>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</si>
  <si>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</si>
  <si>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</si>
  <si>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</si>
  <si>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</si>
  <si>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</si>
  <si>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</si>
  <si>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</si>
  <si>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</si>
  <si>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</si>
  <si>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</si>
  <si>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</si>
  <si>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</si>
  <si>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</si>
  <si>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</si>
  <si>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</si>
  <si>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</si>
  <si>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</si>
  <si>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</si>
  <si>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</si>
  <si>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</si>
  <si>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</si>
  <si>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</si>
  <si>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</si>
  <si>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</si>
  <si>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</si>
  <si>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</si>
  <si>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</si>
  <si>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</si>
  <si>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</si>
  <si>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</si>
  <si>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</si>
  <si>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</si>
  <si>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</si>
  <si>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</si>
  <si>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</si>
  <si>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</si>
  <si>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</si>
  <si>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</si>
  <si>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</si>
  <si>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</si>
  <si>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</si>
  <si>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</si>
  <si>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</si>
  <si>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</si>
  <si>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</si>
  <si>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</si>
  <si>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</si>
  <si>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</si>
  <si>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</si>
  <si>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</si>
  <si>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</si>
  <si>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</si>
  <si>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</si>
  <si>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</si>
  <si>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</si>
  <si>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</si>
  <si>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</si>
  <si>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</si>
  <si>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</si>
  <si>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</si>
  <si>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</si>
  <si>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</si>
  <si>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</si>
  <si>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</si>
  <si>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</si>
  <si>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</si>
  <si>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</si>
  <si>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</si>
  <si>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</si>
  <si>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</si>
  <si>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</si>
  <si>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</si>
  <si>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</si>
  <si>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</si>
  <si>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</si>
  <si>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</si>
  <si>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</si>
  <si>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</si>
  <si>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</si>
  <si>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</si>
  <si>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</si>
  <si>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</si>
  <si>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</si>
  <si>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</si>
  <si>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</si>
  <si>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</si>
  <si>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</si>
  <si>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</si>
  <si>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</si>
  <si>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</si>
  <si>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</si>
  <si>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</si>
  <si>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</si>
  <si>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</si>
  <si>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</si>
  <si>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</si>
  <si>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</si>
  <si>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</si>
  <si>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</si>
  <si>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</si>
  <si>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</si>
  <si>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</si>
  <si>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</si>
  <si>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</si>
  <si>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</si>
  <si>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</si>
  <si>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</si>
  <si>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</si>
  <si>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</si>
  <si>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</si>
  <si>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</si>
  <si>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</si>
  <si>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</si>
  <si>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</si>
  <si>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</si>
  <si>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</si>
  <si>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</si>
  <si>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</si>
  <si>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</si>
  <si>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</si>
  <si>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</si>
  <si>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</si>
  <si>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</si>
  <si>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</si>
  <si>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</si>
  <si>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</si>
  <si>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</si>
  <si>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</si>
  <si>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</si>
  <si>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</si>
  <si>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</si>
  <si>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</si>
  <si>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</si>
  <si>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</si>
  <si>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</si>
  <si>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</si>
  <si>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</si>
  <si>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</si>
  <si>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</si>
  <si>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</si>
  <si>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</si>
  <si>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</si>
  <si>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</si>
  <si>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</si>
  <si>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</si>
  <si>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</si>
  <si>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</si>
  <si>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</si>
  <si>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</si>
  <si>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</si>
  <si>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</si>
  <si>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</si>
  <si>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</si>
  <si>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</si>
  <si>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</si>
  <si>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</si>
  <si>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</si>
  <si>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</si>
  <si>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</si>
  <si>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</si>
  <si>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</si>
  <si>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</si>
  <si>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</si>
  <si>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</si>
  <si>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</si>
  <si>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</si>
  <si>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</si>
  <si>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</si>
  <si>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</si>
  <si>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</si>
  <si>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</si>
  <si>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</si>
  <si>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</si>
  <si>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</si>
  <si>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</si>
  <si>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</si>
  <si>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</si>
  <si>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</si>
  <si>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</si>
  <si>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</si>
  <si>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</si>
  <si>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</si>
  <si>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</si>
  <si>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</si>
  <si>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</si>
  <si>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</si>
  <si>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</si>
  <si>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</si>
  <si>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</si>
  <si>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</si>
  <si>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</si>
  <si>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</si>
  <si>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</si>
  <si>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</si>
  <si>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</si>
  <si>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</si>
  <si>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</si>
  <si>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</si>
  <si>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</si>
  <si>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</si>
  <si>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</si>
  <si>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</si>
  <si>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</si>
  <si>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</si>
  <si>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</si>
  <si>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</si>
  <si>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</si>
  <si>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</si>
  <si>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</si>
  <si>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</si>
  <si>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</si>
  <si>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</si>
  <si>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</si>
  <si>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</si>
  <si>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</si>
  <si>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</si>
  <si>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</si>
  <si>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</si>
  <si>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</si>
  <si>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</si>
  <si>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</si>
  <si>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</si>
  <si>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</si>
  <si>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</si>
  <si>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</si>
  <si>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</si>
  <si>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</si>
  <si>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</si>
  <si>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</si>
  <si>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</si>
  <si>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</si>
  <si>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</si>
  <si>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</si>
  <si>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</si>
  <si>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</si>
  <si>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</si>
  <si>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</si>
  <si>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</si>
  <si>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</si>
  <si>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</si>
  <si>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</si>
  <si>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</si>
  <si>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</si>
  <si>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</si>
  <si>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</si>
  <si>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</si>
  <si>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</si>
  <si>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</si>
  <si>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</si>
  <si>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</si>
  <si>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</si>
  <si>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</si>
  <si>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</si>
  <si>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</si>
  <si>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</si>
  <si>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</si>
  <si>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</si>
  <si>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</si>
  <si>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</si>
  <si>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</si>
  <si>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</si>
  <si>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</si>
  <si>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</si>
  <si>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</si>
  <si>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</si>
  <si>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</si>
  <si>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</si>
  <si>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</si>
  <si>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</si>
  <si>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</si>
  <si>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</si>
  <si>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</si>
  <si>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</si>
  <si>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</si>
  <si>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</si>
  <si>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</si>
  <si>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</si>
  <si>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</si>
  <si>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</si>
  <si>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</si>
  <si>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</si>
  <si>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</si>
  <si>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</si>
  <si>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</si>
  <si>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</si>
  <si>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</si>
  <si>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</si>
  <si>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</si>
  <si>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</si>
  <si>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</si>
  <si>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</si>
  <si>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</si>
  <si>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</si>
  <si>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</si>
  <si>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</si>
  <si>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</si>
  <si>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</si>
  <si>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</si>
  <si>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</si>
  <si>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</si>
  <si>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</si>
  <si>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</si>
  <si>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</si>
  <si>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</si>
  <si>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</si>
  <si>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</si>
  <si>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</si>
  <si>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</si>
  <si>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</si>
  <si>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</si>
  <si>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</si>
  <si>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</si>
  <si>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</si>
  <si>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</si>
  <si>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</si>
  <si>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</si>
  <si>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</si>
  <si>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</si>
  <si>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</si>
  <si>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</si>
  <si>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</si>
  <si>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</si>
  <si>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</si>
  <si>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</si>
  <si>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</si>
  <si>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</si>
  <si>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</si>
  <si>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</si>
  <si>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</si>
  <si>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</si>
  <si>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</si>
  <si>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</si>
  <si>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</si>
  <si>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</si>
  <si>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</si>
  <si>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</si>
  <si>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</si>
  <si>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</si>
  <si>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</si>
  <si>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</si>
  <si>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</si>
  <si>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</si>
  <si>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</si>
  <si>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</si>
  <si>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</si>
  <si>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</si>
  <si>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</si>
  <si>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</si>
  <si>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</si>
  <si>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</si>
  <si>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</si>
  <si>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</si>
  <si>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</si>
  <si>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</si>
  <si>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</si>
  <si>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</si>
  <si>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</si>
  <si>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</si>
  <si>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</si>
  <si>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</si>
  <si>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</si>
  <si>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</si>
  <si>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</si>
  <si>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</si>
  <si>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</si>
  <si>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</si>
  <si>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</si>
  <si>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</si>
  <si>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</si>
  <si>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</si>
  <si>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</si>
  <si>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</si>
  <si>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</si>
  <si>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</si>
  <si>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</si>
  <si>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</si>
  <si>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</si>
  <si>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</si>
  <si>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</si>
  <si>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</si>
  <si>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</si>
  <si>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</si>
  <si>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</si>
  <si>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</si>
  <si>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</si>
  <si>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</si>
  <si>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</si>
  <si>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</si>
  <si>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</si>
  <si>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</si>
  <si>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</si>
  <si>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</si>
  <si>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</si>
  <si>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</si>
  <si>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</si>
  <si>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</si>
  <si>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</si>
  <si>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</si>
  <si>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</si>
  <si>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</si>
  <si>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</si>
  <si>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</si>
  <si>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</si>
  <si>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</si>
  <si>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</si>
  <si>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</si>
  <si>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</si>
  <si>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</si>
  <si>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</si>
  <si>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</si>
  <si>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</si>
  <si>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</si>
  <si>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</si>
  <si>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</si>
  <si>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</si>
  <si>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</si>
  <si>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</si>
  <si>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</si>
  <si>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</si>
  <si>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</si>
  <si>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</si>
  <si>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</si>
  <si>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</si>
  <si>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</si>
  <si>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</si>
  <si>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</si>
  <si>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</si>
  <si>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</si>
  <si>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</si>
  <si>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</si>
  <si>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</si>
  <si>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</si>
  <si>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</si>
  <si>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</si>
  <si>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</si>
  <si>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</si>
  <si>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</si>
  <si>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</si>
  <si>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</si>
  <si>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</si>
  <si>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</si>
  <si>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</si>
  <si>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</si>
  <si>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</si>
  <si>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</si>
  <si>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</si>
  <si>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</si>
  <si>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</si>
  <si>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</si>
  <si>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</si>
  <si>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</si>
  <si>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</si>
  <si>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</si>
  <si>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</si>
  <si>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</si>
  <si>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</si>
  <si>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</si>
  <si>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</si>
  <si>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</si>
  <si>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</si>
  <si>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</si>
  <si>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</si>
  <si>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</si>
  <si>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</si>
  <si>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</si>
  <si>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</si>
  <si>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</si>
  <si>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</si>
  <si>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</si>
  <si>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</si>
  <si>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</si>
  <si>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</si>
  <si>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</si>
  <si>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</si>
  <si>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</si>
  <si>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</si>
  <si>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</si>
  <si>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</si>
  <si>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</si>
  <si>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</si>
  <si>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</si>
  <si>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</si>
  <si>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</si>
  <si>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</si>
  <si>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</si>
  <si>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</si>
  <si>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</si>
  <si>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</si>
  <si>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</si>
  <si>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</si>
  <si>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</si>
  <si>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</si>
  <si>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</si>
  <si>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</si>
  <si>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</si>
  <si>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</si>
  <si>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</si>
  <si>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</si>
  <si>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</si>
  <si>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</si>
  <si>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</si>
  <si>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</si>
  <si>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</si>
  <si>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</si>
  <si>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</si>
  <si>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</si>
  <si>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</si>
  <si>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</si>
  <si>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</si>
  <si>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</si>
  <si>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</si>
  <si>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</si>
  <si>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</si>
  <si>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</si>
  <si>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</si>
  <si>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</si>
  <si>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</si>
  <si>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</si>
  <si>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</si>
  <si>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</si>
  <si>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</si>
  <si>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</si>
  <si>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</si>
  <si>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</si>
  <si>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</si>
  <si>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</si>
  <si>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</si>
  <si>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</si>
  <si>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</si>
  <si>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</si>
  <si>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</si>
  <si>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</si>
  <si>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</si>
  <si>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</si>
  <si>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</si>
  <si>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</si>
  <si>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</si>
  <si>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</si>
  <si>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</si>
  <si>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</si>
  <si>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</si>
  <si>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</si>
  <si>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</si>
  <si>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</si>
  <si>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</si>
  <si>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</si>
  <si>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</si>
  <si>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</si>
  <si>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</si>
  <si>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</si>
  <si>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</si>
  <si>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</si>
  <si>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</si>
  <si>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</si>
  <si>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</si>
  <si>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</si>
  <si>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</si>
  <si>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</si>
  <si>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</si>
  <si>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</si>
  <si>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</si>
  <si>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</si>
  <si>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</si>
  <si>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</si>
  <si>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</si>
  <si>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</si>
  <si>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</si>
  <si>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</si>
  <si>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</si>
  <si>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</si>
  <si>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</si>
  <si>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</si>
  <si>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</si>
  <si>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</si>
  <si>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</si>
  <si>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</si>
  <si>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</si>
  <si>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</si>
  <si>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</si>
  <si>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</si>
  <si>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</si>
  <si>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</si>
  <si>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</si>
  <si>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</si>
  <si>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</si>
  <si>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</si>
  <si>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</si>
  <si>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</si>
  <si>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</si>
  <si>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</si>
  <si>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</si>
  <si>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</si>
  <si>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</si>
  <si>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</si>
  <si>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</si>
  <si>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</si>
  <si>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</si>
  <si>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</si>
  <si>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</si>
  <si>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</si>
  <si>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</si>
  <si>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</si>
  <si>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</si>
  <si>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</si>
  <si>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</si>
  <si>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</si>
  <si>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</si>
  <si>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</si>
  <si>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</si>
  <si>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</si>
  <si>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</si>
  <si>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</si>
  <si>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</si>
  <si>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</si>
  <si>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</si>
  <si>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</si>
  <si>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</si>
  <si>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</si>
  <si>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</si>
  <si>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</si>
  <si>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</si>
  <si>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</si>
  <si>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</si>
  <si>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</si>
  <si>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</si>
  <si>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</si>
  <si>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</si>
  <si>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</si>
  <si>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</si>
  <si>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</si>
  <si>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</si>
  <si>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</si>
  <si>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</si>
  <si>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</si>
  <si>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</si>
  <si>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</si>
  <si>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</si>
  <si>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</si>
  <si>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</si>
  <si>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</si>
  <si>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</si>
  <si>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</si>
  <si>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</si>
  <si>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</si>
  <si>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</si>
  <si>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</si>
  <si>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</si>
  <si>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</si>
  <si>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</si>
  <si>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</si>
  <si>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</si>
  <si>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</si>
  <si>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</si>
  <si>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</si>
  <si>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</si>
  <si>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</si>
  <si>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</si>
  <si>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</si>
  <si>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</si>
  <si>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</si>
  <si>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</si>
  <si>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</si>
  <si>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</si>
  <si>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</si>
  <si>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</si>
  <si>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</si>
  <si>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</si>
  <si>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</si>
  <si>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</si>
  <si>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</si>
  <si>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</si>
  <si>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</si>
  <si>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</si>
  <si>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</si>
  <si>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</si>
  <si>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</si>
  <si>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</si>
  <si>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</si>
  <si>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</si>
  <si>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</si>
  <si>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</si>
  <si>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</si>
  <si>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</si>
  <si>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</si>
  <si>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</si>
  <si>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</si>
  <si>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</si>
  <si>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</si>
  <si>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</si>
  <si>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</si>
  <si>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</si>
  <si>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</si>
  <si>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</si>
  <si>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</si>
  <si>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</si>
  <si>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</si>
  <si>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</si>
  <si>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</si>
  <si>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</si>
  <si>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</si>
  <si>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</si>
  <si>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</si>
  <si>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</si>
  <si>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</si>
  <si>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</si>
  <si>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</si>
  <si>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</si>
  <si>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</si>
  <si>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</si>
  <si>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</si>
  <si>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</si>
  <si>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</si>
  <si>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</si>
  <si>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</si>
  <si>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</si>
  <si>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</si>
  <si>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</si>
  <si>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</si>
  <si>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</si>
  <si>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</si>
  <si>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</si>
  <si>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</si>
  <si>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</si>
  <si>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</si>
  <si>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</si>
  <si>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</si>
  <si>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</si>
  <si>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</si>
  <si>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</si>
  <si>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</si>
  <si>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</si>
  <si>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</si>
  <si>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</si>
  <si>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</si>
  <si>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</si>
  <si>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</si>
  <si>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</si>
  <si>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</si>
  <si>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</si>
  <si>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</si>
  <si>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</si>
  <si>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</si>
  <si>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</si>
  <si>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</si>
  <si>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</si>
  <si>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</si>
  <si>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</si>
  <si>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</si>
  <si>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</si>
  <si>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</si>
  <si>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</si>
  <si>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</si>
  <si>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</si>
  <si>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</si>
  <si>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</si>
  <si>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</si>
  <si>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</si>
  <si>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</si>
  <si>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</si>
  <si>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</si>
  <si>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</si>
  <si>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</si>
  <si>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</si>
  <si>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</si>
  <si>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</si>
  <si>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</si>
  <si>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</si>
  <si>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</si>
  <si>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</si>
  <si>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</si>
  <si>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</si>
  <si>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</si>
  <si>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</si>
  <si>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</si>
  <si>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</si>
  <si>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</si>
  <si>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</si>
  <si>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</si>
  <si>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</si>
  <si>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</si>
  <si>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</si>
  <si>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</si>
  <si>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</si>
  <si>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</si>
  <si>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</si>
  <si>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</si>
  <si>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</si>
  <si>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</si>
  <si>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</si>
  <si>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</si>
  <si>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</si>
  <si>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</si>
  <si>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</si>
  <si>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</si>
  <si>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</si>
  <si>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</si>
  <si>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</si>
  <si>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</si>
  <si>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</si>
  <si>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</si>
  <si>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</si>
  <si>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</si>
  <si>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</si>
  <si>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</si>
  <si>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</si>
  <si>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</si>
  <si>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</si>
  <si>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</si>
  <si>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</si>
  <si>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</si>
  <si>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</si>
  <si>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</si>
  <si>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</si>
  <si>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</si>
  <si>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</si>
  <si>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</si>
  <si>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</si>
  <si>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</si>
  <si>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</si>
  <si>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</si>
  <si>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</si>
  <si>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</si>
  <si>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</si>
  <si>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</si>
  <si>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</si>
  <si>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</si>
  <si>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</si>
  <si>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</si>
  <si>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</si>
  <si>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</si>
  <si>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</si>
  <si>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</si>
  <si>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</si>
  <si>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</si>
  <si>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</si>
  <si>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</si>
  <si>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</si>
  <si>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</si>
  <si>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</si>
  <si>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</si>
  <si>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</si>
  <si>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</si>
  <si>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</si>
  <si>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</si>
  <si>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</si>
  <si>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</si>
  <si>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</si>
  <si>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</si>
  <si>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</si>
  <si>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</si>
  <si>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</si>
  <si>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</si>
  <si>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</si>
  <si>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</si>
  <si>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</si>
  <si>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</si>
  <si>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</si>
  <si>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</si>
  <si>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</si>
  <si>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</si>
  <si>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</si>
  <si>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</si>
  <si>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</si>
  <si>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</si>
  <si>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</si>
  <si>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</si>
  <si>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</si>
  <si>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</si>
  <si>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</si>
  <si>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</si>
  <si>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</si>
  <si>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</si>
  <si>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</si>
  <si>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</si>
  <si>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</si>
  <si>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</si>
  <si>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</si>
  <si>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</si>
  <si>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</si>
  <si>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</si>
  <si>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</si>
  <si>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</si>
  <si>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</si>
  <si>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</si>
  <si>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</si>
  <si>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</si>
  <si>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</si>
  <si>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</si>
  <si>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</si>
  <si>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</si>
  <si>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</si>
  <si>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</si>
  <si>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</si>
  <si>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</si>
  <si>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</si>
  <si>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</si>
  <si>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</si>
  <si>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</si>
  <si>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</si>
  <si>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</si>
  <si>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</si>
  <si>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</si>
  <si>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</si>
  <si>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</si>
  <si>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</si>
  <si>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</si>
  <si>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</si>
  <si>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</si>
  <si>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</si>
  <si>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</si>
  <si>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</si>
  <si>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</si>
  <si>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</si>
  <si>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</si>
  <si>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</si>
  <si>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</si>
  <si>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</si>
  <si>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</si>
  <si>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</si>
  <si>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</si>
  <si>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</si>
  <si>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</si>
  <si>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</si>
  <si>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</si>
  <si>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</si>
  <si>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</si>
  <si>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</si>
  <si>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</si>
  <si>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</si>
  <si>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</si>
  <si>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</si>
  <si>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</si>
  <si>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</si>
  <si>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</si>
  <si>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</si>
  <si>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</si>
  <si>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</si>
  <si>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</si>
  <si>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</si>
  <si>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</si>
  <si>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</si>
  <si>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</si>
  <si>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</si>
  <si>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</si>
  <si>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</si>
  <si>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</si>
  <si>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</si>
  <si>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</si>
  <si>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</si>
  <si>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</si>
  <si>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</si>
  <si>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</si>
  <si>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</si>
  <si>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</si>
  <si>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</si>
  <si>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</si>
  <si>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</si>
  <si>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</si>
  <si>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</si>
  <si>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</si>
  <si>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</si>
  <si>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</si>
  <si>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</si>
  <si>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</si>
  <si>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</si>
  <si>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</si>
  <si>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</si>
  <si>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</si>
  <si>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</si>
  <si>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</si>
  <si>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</si>
  <si>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</si>
  <si>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</si>
  <si>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</si>
  <si>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</si>
  <si>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</si>
  <si>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</si>
  <si>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</si>
  <si>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</si>
  <si>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</si>
  <si>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</si>
  <si>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</si>
  <si>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</si>
  <si>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</si>
  <si>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</si>
  <si>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</si>
  <si>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</si>
  <si>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</si>
  <si>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</si>
  <si>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</si>
  <si>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</si>
  <si>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</si>
  <si>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</si>
  <si>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</si>
  <si>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</si>
  <si>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</si>
  <si>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</si>
  <si>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</si>
  <si>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</si>
  <si>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</si>
  <si>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</si>
  <si>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</si>
  <si>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</si>
  <si>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</si>
  <si>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</si>
  <si>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</si>
  <si>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</si>
  <si>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</si>
  <si>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</si>
  <si>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</si>
  <si>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</si>
  <si>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</si>
  <si>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</si>
  <si>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</si>
  <si>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</si>
  <si>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</si>
  <si>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</si>
  <si>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</si>
  <si>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</si>
  <si>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</si>
  <si>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</si>
  <si>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</si>
  <si>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</si>
  <si>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</si>
  <si>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</si>
  <si>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</si>
  <si>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</si>
  <si>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</si>
  <si>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</si>
  <si>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</si>
  <si>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</si>
  <si>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</si>
  <si>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</si>
  <si>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</si>
  <si>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</si>
  <si>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</si>
  <si>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</si>
  <si>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</si>
  <si>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</si>
  <si>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</si>
  <si>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</si>
  <si>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</si>
  <si>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</si>
  <si>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</si>
  <si>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</si>
  <si>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</si>
  <si>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</si>
  <si>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</si>
  <si>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</si>
  <si>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</si>
  <si>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</si>
  <si>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</si>
  <si>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</si>
  <si>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</si>
  <si>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</si>
  <si>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</si>
  <si>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</si>
  <si>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</si>
  <si>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</si>
  <si>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</si>
  <si>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</si>
  <si>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</si>
  <si>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</si>
  <si>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</si>
  <si>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</si>
  <si>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</si>
  <si>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</si>
  <si>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</si>
  <si>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</si>
  <si>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</si>
  <si>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</si>
  <si>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</si>
  <si>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</si>
  <si>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</si>
  <si>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</si>
  <si>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</si>
  <si>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</si>
  <si>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</si>
  <si>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</si>
  <si>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</si>
  <si>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</si>
  <si>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</si>
  <si>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</si>
  <si>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</si>
  <si>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</si>
  <si>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</si>
  <si>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</si>
  <si>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</si>
  <si>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</si>
  <si>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</si>
  <si>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</si>
  <si>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</si>
  <si>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</si>
  <si>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</si>
  <si>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</si>
  <si>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</si>
  <si>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</si>
  <si>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</si>
  <si>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</si>
  <si>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</si>
  <si>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</si>
  <si>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</si>
  <si>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</si>
  <si>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</si>
  <si>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</si>
  <si>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</si>
  <si>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</si>
  <si>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</si>
  <si>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</si>
  <si>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</si>
  <si>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</si>
  <si>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</si>
  <si>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</si>
  <si>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</si>
  <si>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</si>
  <si>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</si>
  <si>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</si>
  <si>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</si>
  <si>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</si>
  <si>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</si>
  <si>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</si>
  <si>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</si>
  <si>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</si>
  <si>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</si>
  <si>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</si>
  <si>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</si>
  <si>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</si>
  <si>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</si>
  <si>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</si>
  <si>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</si>
  <si>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</si>
  <si>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</si>
  <si>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</si>
  <si>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</si>
  <si>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</si>
  <si>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</si>
  <si>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</si>
  <si>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</si>
  <si>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</si>
  <si>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</si>
  <si>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</si>
  <si>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</si>
  <si>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</si>
  <si>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</si>
  <si>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</si>
  <si>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</si>
  <si>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</si>
  <si>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</si>
  <si>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</si>
  <si>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</si>
  <si>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</si>
  <si>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</si>
  <si>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</si>
  <si>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</si>
  <si>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</si>
  <si>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</si>
  <si>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</si>
  <si>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</si>
  <si>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</si>
  <si>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</si>
  <si>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</si>
  <si>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</si>
  <si>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</si>
  <si>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</si>
  <si>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</si>
  <si>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</si>
  <si>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</si>
  <si>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</si>
  <si>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</si>
  <si>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</si>
  <si>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</si>
  <si>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</si>
  <si>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</si>
  <si>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</si>
  <si>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</si>
  <si>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</si>
  <si>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</si>
  <si>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</si>
  <si>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</si>
  <si>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</si>
  <si>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</si>
  <si>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</si>
  <si>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</si>
  <si>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</si>
  <si>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</si>
  <si>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</si>
  <si>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</si>
  <si>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</si>
  <si>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</si>
  <si>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</si>
  <si>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</si>
  <si>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</si>
  <si>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</si>
  <si>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</si>
  <si>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</si>
  <si>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</si>
  <si>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</si>
  <si>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</si>
  <si>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</si>
  <si>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</si>
  <si>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</si>
  <si>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</si>
  <si>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</si>
  <si>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</si>
  <si>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</si>
  <si>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</si>
  <si>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</si>
  <si>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</si>
  <si>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</si>
  <si>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</si>
  <si>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</si>
  <si>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</si>
  <si>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</si>
  <si>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</si>
  <si>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</si>
  <si>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</si>
  <si>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</si>
  <si>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</si>
  <si>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</si>
  <si>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</si>
  <si>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</si>
  <si>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</si>
  <si>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</si>
  <si>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</si>
  <si>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</si>
  <si>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</si>
  <si>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</si>
  <si>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</si>
  <si>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</si>
  <si>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</si>
  <si>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</si>
  <si>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</si>
  <si>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</si>
  <si>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</si>
  <si>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</si>
  <si>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</si>
  <si>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</si>
  <si>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</si>
  <si>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</si>
  <si>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</si>
  <si>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</si>
  <si>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</si>
  <si>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</si>
  <si>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</si>
  <si>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</si>
  <si>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</si>
  <si>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</si>
  <si>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</si>
  <si>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</si>
  <si>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</si>
  <si>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</si>
  <si>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</si>
  <si>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</si>
  <si>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</si>
  <si>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</si>
  <si>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</si>
  <si>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</si>
  <si>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</si>
  <si>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</si>
  <si>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</si>
  <si>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</si>
  <si>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</si>
  <si>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</si>
  <si>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</si>
  <si>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</si>
  <si>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</si>
  <si>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</si>
  <si>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</si>
  <si>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</si>
  <si>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</si>
  <si>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</si>
  <si>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</si>
  <si>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</si>
  <si>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</si>
  <si>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</si>
  <si>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</si>
  <si>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</si>
  <si>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</si>
  <si>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</si>
  <si>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</si>
  <si>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</si>
  <si>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</si>
  <si>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</si>
  <si>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</si>
  <si>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</si>
  <si>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</si>
  <si>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</si>
  <si>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</si>
  <si>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</si>
  <si>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</si>
  <si>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</si>
  <si>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</si>
  <si>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</si>
  <si>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</si>
  <si>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</si>
  <si>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</si>
  <si>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</si>
  <si>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</si>
  <si>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</si>
  <si>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</si>
  <si>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</si>
  <si>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</si>
  <si>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</si>
  <si>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</si>
  <si>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</si>
  <si>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</si>
  <si>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</si>
  <si>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</si>
  <si>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</si>
  <si>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</si>
  <si>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</si>
  <si>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</si>
  <si>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</si>
  <si>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</si>
  <si>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</si>
  <si>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</si>
  <si>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</si>
  <si>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</si>
  <si>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</si>
  <si>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</si>
  <si>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</si>
  <si>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</si>
  <si>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</si>
  <si>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</si>
  <si>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</si>
  <si>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</si>
  <si>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</si>
  <si>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</si>
  <si>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</si>
  <si>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</si>
  <si>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</si>
  <si>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</si>
  <si>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</si>
  <si>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</si>
  <si>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</si>
  <si>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</si>
  <si>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</si>
  <si>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</si>
  <si>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</si>
  <si>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</si>
  <si>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</si>
  <si>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</si>
  <si>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</si>
  <si>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</si>
  <si>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</si>
  <si>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</si>
  <si>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</si>
  <si>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</si>
  <si>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</si>
  <si>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</si>
  <si>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</si>
  <si>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</si>
  <si>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</si>
  <si>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</si>
  <si>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</si>
  <si>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</si>
  <si>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</si>
  <si>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</si>
  <si>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</si>
  <si>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</si>
  <si>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</si>
  <si>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</si>
  <si>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</si>
  <si>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</si>
  <si>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</si>
  <si>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</si>
  <si>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</si>
  <si>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</si>
  <si>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</si>
  <si>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</si>
  <si>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</si>
  <si>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</si>
  <si>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</si>
  <si>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</si>
  <si>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</si>
  <si>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</si>
  <si>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</si>
  <si>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</si>
  <si>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</si>
  <si>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</si>
  <si>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</si>
  <si>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</si>
  <si>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</si>
  <si>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</si>
  <si>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</si>
  <si>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</si>
  <si>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</si>
  <si>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</si>
  <si>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</si>
  <si>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</si>
  <si>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</si>
  <si>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</si>
  <si>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</si>
  <si>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</si>
  <si>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</si>
  <si>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</si>
  <si>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</si>
  <si>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</si>
  <si>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</si>
  <si>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</si>
  <si>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</si>
  <si>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</si>
  <si>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</si>
  <si>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</si>
  <si>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</si>
  <si>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</si>
  <si>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</si>
  <si>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</si>
  <si>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</si>
  <si>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</si>
  <si>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</si>
  <si>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</si>
  <si>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</si>
  <si>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</si>
  <si>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</si>
  <si>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</si>
  <si>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</si>
  <si>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</si>
  <si>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</si>
  <si>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</si>
  <si>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</si>
  <si>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</si>
  <si>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</si>
  <si>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</si>
  <si>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</si>
  <si>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</si>
  <si>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</si>
  <si>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</si>
  <si>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</si>
  <si>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</si>
  <si>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</si>
  <si>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</si>
  <si>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</si>
  <si>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</si>
  <si>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</si>
  <si>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</si>
  <si>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</si>
  <si>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</si>
  <si>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</si>
  <si>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</si>
  <si>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</si>
  <si>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</si>
  <si>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</si>
  <si>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</si>
  <si>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</si>
  <si>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</si>
  <si>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</si>
  <si>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</si>
  <si>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</si>
  <si>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</si>
  <si>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</si>
  <si>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</si>
  <si>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</si>
  <si>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</si>
  <si>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</si>
  <si>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</si>
  <si>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</si>
  <si>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</si>
  <si>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</si>
  <si>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</si>
  <si>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</si>
  <si>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</si>
  <si>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</si>
  <si>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</si>
  <si>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</si>
  <si>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</si>
  <si>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</si>
  <si>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</si>
  <si>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</si>
  <si>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</si>
  <si>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</si>
  <si>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</si>
  <si>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</si>
  <si>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</si>
  <si>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</si>
  <si>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</si>
  <si>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</si>
  <si>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</si>
  <si>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</si>
  <si>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</si>
  <si>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</si>
  <si>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</si>
  <si>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</si>
  <si>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</si>
  <si>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</si>
  <si>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</si>
  <si>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</si>
  <si>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</si>
  <si>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</si>
  <si>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</si>
  <si>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</si>
  <si>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</si>
  <si>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</si>
  <si>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</si>
  <si>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</si>
  <si>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</si>
  <si>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</si>
  <si>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</si>
  <si>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</si>
  <si>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</si>
  <si>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</si>
  <si>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</si>
  <si>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</si>
  <si>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</si>
  <si>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</si>
  <si>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</si>
  <si>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</si>
  <si>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</si>
  <si>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</si>
  <si>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</si>
  <si>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</si>
  <si>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</si>
  <si>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</si>
  <si>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</si>
  <si>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</si>
  <si>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</si>
  <si>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</si>
  <si>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</si>
  <si>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</si>
  <si>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</si>
  <si>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</si>
  <si>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</si>
  <si>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</si>
  <si>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</si>
  <si>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</si>
  <si>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</si>
  <si>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</si>
  <si>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</si>
  <si>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</si>
  <si>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</si>
  <si>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</si>
  <si>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</si>
  <si>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</si>
  <si>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</si>
  <si>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</si>
  <si>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</si>
  <si>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</si>
  <si>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</si>
  <si>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</si>
  <si>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</si>
  <si>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</si>
  <si>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</si>
  <si>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</si>
  <si>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</si>
  <si>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</si>
  <si>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</si>
  <si>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</si>
  <si>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</si>
  <si>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</si>
  <si>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</si>
  <si>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</si>
  <si>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</si>
  <si>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</si>
  <si>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</si>
  <si>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</si>
  <si>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</si>
  <si>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</si>
  <si>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</si>
  <si>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</si>
  <si>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</si>
  <si>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</si>
  <si>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</si>
  <si>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</si>
  <si>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</si>
  <si>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</si>
  <si>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</si>
  <si>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</si>
  <si>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</si>
  <si>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</si>
  <si>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</si>
  <si>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</si>
  <si>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</si>
  <si>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</si>
  <si>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</si>
  <si>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</si>
  <si>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</si>
  <si>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</si>
  <si>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</si>
  <si>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</si>
  <si>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</si>
  <si>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</si>
  <si>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</si>
  <si>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</si>
  <si>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</si>
  <si>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</si>
  <si>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</si>
  <si>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</si>
  <si>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</si>
  <si>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</si>
  <si>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</si>
  <si>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</si>
  <si>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</si>
  <si>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</si>
  <si>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</si>
  <si>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</si>
  <si>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</si>
  <si>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</si>
  <si>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</si>
  <si>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</si>
  <si>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</si>
  <si>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</si>
  <si>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</si>
  <si>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</si>
  <si>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</si>
  <si>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</si>
  <si>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</si>
  <si>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</si>
  <si>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</si>
  <si>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</si>
  <si>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</si>
  <si>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</si>
  <si>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</si>
  <si>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</si>
  <si>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</si>
  <si>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</si>
  <si>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</si>
  <si>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</si>
  <si>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</si>
  <si>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</si>
  <si>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</si>
  <si>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</si>
  <si>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</si>
  <si>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</si>
  <si>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</si>
  <si>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</si>
  <si>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</si>
  <si>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</si>
  <si>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</si>
  <si>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</si>
  <si>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</si>
  <si>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</si>
  <si>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</si>
  <si>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</si>
  <si>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</si>
  <si>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</si>
  <si>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</si>
  <si>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</si>
  <si>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</si>
  <si>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</si>
  <si>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</si>
  <si>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</si>
  <si>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</si>
  <si>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</si>
  <si>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</si>
  <si>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</si>
  <si>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</si>
  <si>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</si>
  <si>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</si>
  <si>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</si>
  <si>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</si>
  <si>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</si>
  <si>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</si>
  <si>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</si>
  <si>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</si>
  <si>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</si>
  <si>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</si>
  <si>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</si>
  <si>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</si>
  <si>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</si>
  <si>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</si>
  <si>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</si>
  <si>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</si>
  <si>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</si>
  <si>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</si>
  <si>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</si>
  <si>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</si>
  <si>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</si>
  <si>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</si>
  <si>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</si>
  <si>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</si>
  <si>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</si>
  <si>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</si>
  <si>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</si>
  <si>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</si>
  <si>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</si>
  <si>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</si>
  <si>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</si>
  <si>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</si>
  <si>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</si>
  <si>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</si>
  <si>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</si>
  <si>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</si>
  <si>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</si>
  <si>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</si>
  <si>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</si>
  <si>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</si>
  <si>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</si>
  <si>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</si>
  <si>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</si>
  <si>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</si>
  <si>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</si>
  <si>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</si>
  <si>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</si>
  <si>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</si>
  <si>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</si>
  <si>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</si>
  <si>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</si>
  <si>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</si>
  <si>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</si>
  <si>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</si>
  <si>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</si>
  <si>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</si>
  <si>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</si>
  <si>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</si>
  <si>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</si>
  <si>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</si>
  <si>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</si>
  <si>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</si>
  <si>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</si>
  <si>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</si>
  <si>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</si>
  <si>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</si>
  <si>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</si>
  <si>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</si>
  <si>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</si>
  <si>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</si>
  <si>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</si>
  <si>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</si>
  <si>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</si>
  <si>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</si>
  <si>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</si>
  <si>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</si>
  <si>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</si>
  <si>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</si>
  <si>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</si>
  <si>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</si>
  <si>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</si>
  <si>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</si>
  <si>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</si>
  <si>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</si>
  <si>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</si>
  <si>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</si>
  <si>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</si>
  <si>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</si>
  <si>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</si>
  <si>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</si>
  <si>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</si>
  <si>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</si>
  <si>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</si>
  <si>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</si>
  <si>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</si>
  <si>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</si>
  <si>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</si>
  <si>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</si>
  <si>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</si>
  <si>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</si>
  <si>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</si>
  <si>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</si>
  <si>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</si>
  <si>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</si>
  <si>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</si>
  <si>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</si>
  <si>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</si>
  <si>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</si>
  <si>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</si>
  <si>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</si>
  <si>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</si>
  <si>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</si>
  <si>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</si>
  <si>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</si>
  <si>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</si>
  <si>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</si>
  <si>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</si>
  <si>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</si>
  <si>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</si>
  <si>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</si>
  <si>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</si>
  <si>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</si>
  <si>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</si>
  <si>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</si>
  <si>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</si>
  <si>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</si>
  <si>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</si>
  <si>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</si>
  <si>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</si>
  <si>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</si>
  <si>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</si>
  <si>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</si>
  <si>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</si>
  <si>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</si>
  <si>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</si>
  <si>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</si>
  <si>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</si>
  <si>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</si>
  <si>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</si>
  <si>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</si>
  <si>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</si>
  <si>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</si>
  <si>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</si>
  <si>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</si>
  <si>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</si>
  <si>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</si>
  <si>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</si>
  <si>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</si>
  <si>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</si>
  <si>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</si>
  <si>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</si>
  <si>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</si>
  <si>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</si>
  <si>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</si>
  <si>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</si>
  <si>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</si>
  <si>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</si>
  <si>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</si>
  <si>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</si>
  <si>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</si>
  <si>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</si>
  <si>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</si>
  <si>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</si>
  <si>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</si>
  <si>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</si>
  <si>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</si>
  <si>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</si>
  <si>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</si>
  <si>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</si>
  <si>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</si>
  <si>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</si>
  <si>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</si>
  <si>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</si>
  <si>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</si>
  <si>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</si>
  <si>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</si>
  <si>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</si>
  <si>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</si>
  <si>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</si>
  <si>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</si>
  <si>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</si>
  <si>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</si>
  <si>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</si>
  <si>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</si>
  <si>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</si>
  <si>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</si>
  <si>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</si>
  <si>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</si>
  <si>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</si>
  <si>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</si>
  <si>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</si>
  <si>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</si>
  <si>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</si>
  <si>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</si>
  <si>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</si>
  <si>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</si>
  <si>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</si>
  <si>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</si>
  <si>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</si>
  <si>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</si>
  <si>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</si>
  <si>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</si>
  <si>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</si>
  <si>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</si>
  <si>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</si>
  <si>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</si>
  <si>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</si>
  <si>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</si>
  <si>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</si>
  <si>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</si>
  <si>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</si>
  <si>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</si>
  <si>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</si>
  <si>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</si>
  <si>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</si>
  <si>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</si>
  <si>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</si>
  <si>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</si>
  <si>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</si>
  <si>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</si>
  <si>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</si>
  <si>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</si>
  <si>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</si>
  <si>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</si>
  <si>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</si>
  <si>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</si>
  <si>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</si>
  <si>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</si>
  <si>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</si>
  <si>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</si>
  <si>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</si>
  <si>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</si>
  <si>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</si>
  <si>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</si>
  <si>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</si>
  <si>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</si>
  <si>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</si>
  <si>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</si>
  <si>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</si>
  <si>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</si>
  <si>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</si>
  <si>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</si>
  <si>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</si>
  <si>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</si>
  <si>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</si>
  <si>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</si>
  <si>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</si>
  <si>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</si>
  <si>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</si>
  <si>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</si>
  <si>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</si>
  <si>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</si>
  <si>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</si>
  <si>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</si>
  <si>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</si>
  <si>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</si>
  <si>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</si>
  <si>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</si>
  <si>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</si>
  <si>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</si>
  <si>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</si>
  <si>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</si>
  <si>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</si>
  <si>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</si>
  <si>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</si>
  <si>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</si>
  <si>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</si>
  <si>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</si>
  <si>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</si>
  <si>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</si>
  <si>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</si>
  <si>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</si>
  <si>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</si>
  <si>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</si>
  <si>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</si>
  <si>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</si>
  <si>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</si>
  <si>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</si>
  <si>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</si>
  <si>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</si>
  <si>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</si>
  <si>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</si>
  <si>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</si>
  <si>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</si>
  <si>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</si>
  <si>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</si>
  <si>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</si>
  <si>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</si>
  <si>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</si>
  <si>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</si>
  <si>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</si>
  <si>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</si>
  <si>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</si>
  <si>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</si>
  <si>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</si>
  <si>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</si>
  <si>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</si>
  <si>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</si>
  <si>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</si>
  <si>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</si>
  <si>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</si>
  <si>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</si>
  <si>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</si>
  <si>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</si>
  <si>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</si>
  <si>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</si>
  <si>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</si>
  <si>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</si>
  <si>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</si>
  <si>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</si>
  <si>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</si>
  <si>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</si>
  <si>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</si>
  <si>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</si>
  <si>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</si>
  <si>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</si>
  <si>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</si>
  <si>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</si>
  <si>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</si>
  <si>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</si>
  <si>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</si>
  <si>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</si>
  <si>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</si>
  <si>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</si>
  <si>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</si>
  <si>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</si>
  <si>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</si>
  <si>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</si>
  <si>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</si>
  <si>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</si>
  <si>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</si>
  <si>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</si>
  <si>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</si>
  <si>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</si>
  <si>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</si>
  <si>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</si>
  <si>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</si>
  <si>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</si>
  <si>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</si>
  <si>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</si>
  <si>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</si>
  <si>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</si>
  <si>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</si>
  <si>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</si>
  <si>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</si>
  <si>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</si>
  <si>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</si>
  <si>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</si>
  <si>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</si>
  <si>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</si>
  <si>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</si>
  <si>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</si>
  <si>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</si>
  <si>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</si>
  <si>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</si>
  <si>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</si>
  <si>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</si>
  <si>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</si>
  <si>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</si>
  <si>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</si>
  <si>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</si>
  <si>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</si>
  <si>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</si>
  <si>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</si>
  <si>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</si>
  <si>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</si>
  <si>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</si>
  <si>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</si>
  <si>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</si>
  <si>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</si>
  <si>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</si>
  <si>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</si>
  <si>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</si>
  <si>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</si>
  <si>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</si>
  <si>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</si>
  <si>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</si>
  <si>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</si>
  <si>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</si>
  <si>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</si>
  <si>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</si>
  <si>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</si>
  <si>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</si>
  <si>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</si>
  <si>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</si>
  <si>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</si>
  <si>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</si>
  <si>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</si>
  <si>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</si>
  <si>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</si>
  <si>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</si>
  <si>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</si>
  <si>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</si>
  <si>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</si>
  <si>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</si>
  <si>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</si>
  <si>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</si>
  <si>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</si>
  <si>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</si>
  <si>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</si>
  <si>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</si>
  <si>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</si>
  <si>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</si>
  <si>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</si>
  <si>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</si>
  <si>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</si>
  <si>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</si>
  <si>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</si>
  <si>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</si>
  <si>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</si>
  <si>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</si>
  <si>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</si>
  <si>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</si>
  <si>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</si>
  <si>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</si>
  <si>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</si>
  <si>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</si>
  <si>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</si>
  <si>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</si>
  <si>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</si>
  <si>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</si>
  <si>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</si>
  <si>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</si>
  <si>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</si>
  <si>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</si>
  <si>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</si>
  <si>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</si>
  <si>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</si>
  <si>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</si>
  <si>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</si>
  <si>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</si>
  <si>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</si>
  <si>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</si>
  <si>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</si>
  <si>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</si>
  <si>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</si>
  <si>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</si>
  <si>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</si>
  <si>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</si>
  <si>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</si>
  <si>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</si>
  <si>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</si>
  <si>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</si>
  <si>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</si>
  <si>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</si>
  <si>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</si>
  <si>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</si>
  <si>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</si>
  <si>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</si>
  <si>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</si>
  <si>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</si>
  <si>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</si>
  <si>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</si>
  <si>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</si>
  <si>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</si>
  <si>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</si>
  <si>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</si>
  <si>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</si>
  <si>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</si>
  <si>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</si>
  <si>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</si>
  <si>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</si>
  <si>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</si>
  <si>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</si>
  <si>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</si>
  <si>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</si>
  <si>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</si>
  <si>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</si>
  <si>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</si>
  <si>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</si>
  <si>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</si>
  <si>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</si>
  <si>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</si>
  <si>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</si>
  <si>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</si>
  <si>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</si>
  <si>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</si>
  <si>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</si>
  <si>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</si>
  <si>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</si>
  <si>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</si>
  <si>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</si>
  <si>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</si>
  <si>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</si>
  <si>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</si>
  <si>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</si>
  <si>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</si>
  <si>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</si>
  <si>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</si>
  <si>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</si>
  <si>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</si>
  <si>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</si>
  <si>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</si>
  <si>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</si>
  <si>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</si>
  <si>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</si>
  <si>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</si>
  <si>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</si>
  <si>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</si>
  <si>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</si>
  <si>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</si>
  <si>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</si>
  <si>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</si>
  <si>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</si>
  <si>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</si>
  <si>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</si>
  <si>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</si>
  <si>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</si>
  <si>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</si>
  <si>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</si>
  <si>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</si>
  <si>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</si>
  <si>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</si>
  <si>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</si>
  <si>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</si>
  <si>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</si>
  <si>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</si>
  <si>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</si>
  <si>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</si>
  <si>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</si>
  <si>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</si>
  <si>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</si>
  <si>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</si>
  <si>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</si>
  <si>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</si>
  <si>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</si>
  <si>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</si>
  <si>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</si>
  <si>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</si>
  <si>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</si>
  <si>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</si>
  <si>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</si>
  <si>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</si>
  <si>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</si>
  <si>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</si>
  <si>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</si>
  <si>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</si>
  <si>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</si>
  <si>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</si>
  <si>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</si>
  <si>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</si>
  <si>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</si>
  <si>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</si>
  <si>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</si>
  <si>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</si>
  <si>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</si>
  <si>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</si>
  <si>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</si>
  <si>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</si>
  <si>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</si>
  <si>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</si>
  <si>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</si>
  <si>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</si>
  <si>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</si>
  <si>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</si>
  <si>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</si>
  <si>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</si>
  <si>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</si>
  <si>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</si>
  <si>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</si>
  <si>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</si>
  <si>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</si>
  <si>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</si>
  <si>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</si>
  <si>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</si>
  <si>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</si>
  <si>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</si>
  <si>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</si>
  <si>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</si>
  <si>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</si>
  <si>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</si>
  <si>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</si>
  <si>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</si>
  <si>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</si>
  <si>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</si>
  <si>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</si>
  <si>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</si>
  <si>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</si>
  <si>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</si>
  <si>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</si>
  <si>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</si>
  <si>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</si>
  <si>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</si>
  <si>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</si>
  <si>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</si>
  <si>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</si>
  <si>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</si>
  <si>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</si>
  <si>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</si>
  <si>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</si>
  <si>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</si>
  <si>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</si>
  <si>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</si>
  <si>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</si>
  <si>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</si>
  <si>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</si>
  <si>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</si>
  <si>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</si>
  <si>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</si>
  <si>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</si>
  <si>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</si>
  <si>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</si>
  <si>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</si>
  <si>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</si>
  <si>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</si>
  <si>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</si>
  <si>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</si>
  <si>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</si>
  <si>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</si>
  <si>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</si>
  <si>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</si>
  <si>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</si>
  <si>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</si>
  <si>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</si>
  <si>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</si>
  <si>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</si>
  <si>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</si>
  <si>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</si>
  <si>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</si>
  <si>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</si>
  <si>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</si>
  <si>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</si>
  <si>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</si>
  <si>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</si>
  <si>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</si>
  <si>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</si>
  <si>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</si>
  <si>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</si>
  <si>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</si>
  <si>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</si>
  <si>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</si>
  <si>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</si>
  <si>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</si>
  <si>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</si>
  <si>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</si>
  <si>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</si>
  <si>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</si>
  <si>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</si>
  <si>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</si>
  <si>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</si>
  <si>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</si>
  <si>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</si>
  <si>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</si>
  <si>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</si>
  <si>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</si>
  <si>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</si>
  <si>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</si>
  <si>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</si>
  <si>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</si>
  <si>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</si>
  <si>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</si>
  <si>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</si>
  <si>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</si>
  <si>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</si>
  <si>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</si>
  <si>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</si>
  <si>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</si>
  <si>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</si>
  <si>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</si>
  <si>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</si>
  <si>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</si>
  <si>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</si>
  <si>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</si>
  <si>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</si>
  <si>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</si>
  <si>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</si>
  <si>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</si>
  <si>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</si>
  <si>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</si>
  <si>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</si>
  <si>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</si>
  <si>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</si>
  <si>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</si>
  <si>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</si>
  <si>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</si>
  <si>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</si>
  <si>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</si>
  <si>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</si>
  <si>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</si>
  <si>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</si>
  <si>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</si>
  <si>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</si>
  <si>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</si>
  <si>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</si>
  <si>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</si>
  <si>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</si>
  <si>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</si>
  <si>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</si>
  <si>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</si>
  <si>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</si>
  <si>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</si>
  <si>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</si>
  <si>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</si>
  <si>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</si>
  <si>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</si>
  <si>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</si>
  <si>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</si>
  <si>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</si>
  <si>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</si>
  <si>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</si>
  <si>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</si>
  <si>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</si>
  <si>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</si>
  <si>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</si>
  <si>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</si>
  <si>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</si>
  <si>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</si>
  <si>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</si>
  <si>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</si>
  <si>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</si>
  <si>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</si>
  <si>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</si>
  <si>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</si>
  <si>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</si>
  <si>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</si>
  <si>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</si>
  <si>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</si>
  <si>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</si>
  <si>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</si>
  <si>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</si>
  <si>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</si>
  <si>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</si>
  <si>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</si>
  <si>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</si>
  <si>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</si>
  <si>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</si>
  <si>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</si>
  <si>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</si>
  <si>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</si>
  <si>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</si>
  <si>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</si>
  <si>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</si>
  <si>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</si>
  <si>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</si>
  <si>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</si>
  <si>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</si>
  <si>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</si>
  <si>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</si>
  <si>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</si>
  <si>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</si>
  <si>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</si>
  <si>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</si>
  <si>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</si>
  <si>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</si>
  <si>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</si>
  <si>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</si>
  <si>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</si>
  <si>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</si>
  <si>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</si>
  <si>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</si>
  <si>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</si>
  <si>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</si>
  <si>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</si>
  <si>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</si>
  <si>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</si>
  <si>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</si>
  <si>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</si>
  <si>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</si>
  <si>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</si>
  <si>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</si>
  <si>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</si>
  <si>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</si>
  <si>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</si>
  <si>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</si>
  <si>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</si>
  <si>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</si>
  <si>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</si>
  <si>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</si>
  <si>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</si>
  <si>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</si>
  <si>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</si>
  <si>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</si>
  <si>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</si>
  <si>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</si>
  <si>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</si>
  <si>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</si>
  <si>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</si>
  <si>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</si>
  <si>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</si>
  <si>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</si>
  <si>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</si>
  <si>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</si>
  <si>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</si>
  <si>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</si>
  <si>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</si>
  <si>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</si>
  <si>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</si>
  <si>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</si>
  <si>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</si>
  <si>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</si>
  <si>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</si>
  <si>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</si>
  <si>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</si>
  <si>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</si>
  <si>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</si>
  <si>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</si>
  <si>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</si>
  <si>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</si>
  <si>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</si>
  <si>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</si>
  <si>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</si>
  <si>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</si>
  <si>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</si>
  <si>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</si>
  <si>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</si>
  <si>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</si>
  <si>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</si>
  <si>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</si>
  <si>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</si>
  <si>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</si>
  <si>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</si>
  <si>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</si>
  <si>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</si>
  <si>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</si>
  <si>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</si>
  <si>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</si>
  <si>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</si>
  <si>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</si>
  <si>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</si>
  <si>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</si>
  <si>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</si>
  <si>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</si>
  <si>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</si>
  <si>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</si>
  <si>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</si>
  <si>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</si>
  <si>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</si>
  <si>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</si>
  <si>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</si>
  <si>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</si>
  <si>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</si>
  <si>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</si>
  <si>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</si>
  <si>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</si>
  <si>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</si>
  <si>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</si>
  <si>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</si>
  <si>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</si>
  <si>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</si>
  <si>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</si>
  <si>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</si>
  <si>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</si>
  <si>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</si>
  <si>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</si>
  <si>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</si>
  <si>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</si>
  <si>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</si>
  <si>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</si>
  <si>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</si>
  <si>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</si>
  <si>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</si>
  <si>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</si>
  <si>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</si>
  <si>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</si>
  <si>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</si>
  <si>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</si>
  <si>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</si>
  <si>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</si>
  <si>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</si>
  <si>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</si>
  <si>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</si>
  <si>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</si>
  <si>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</si>
  <si>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</si>
  <si>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</si>
  <si>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</si>
  <si>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</si>
  <si>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</si>
  <si>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</si>
  <si>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</si>
  <si>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</si>
  <si>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</si>
  <si>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</si>
  <si>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</si>
  <si>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</si>
  <si>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</si>
  <si>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</si>
  <si>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</si>
  <si>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</si>
  <si>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</si>
  <si>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</si>
  <si>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</si>
  <si>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</si>
  <si>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</si>
  <si>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</si>
  <si>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</si>
  <si>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</si>
  <si>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</si>
  <si>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</si>
  <si>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</si>
  <si>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</si>
  <si>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</si>
  <si>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</si>
  <si>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</si>
  <si>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</si>
  <si>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</si>
  <si>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</si>
  <si>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</si>
  <si>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</si>
  <si>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</si>
  <si>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</si>
  <si>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</si>
  <si>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</si>
  <si>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</si>
  <si>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</si>
  <si>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</si>
  <si>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</si>
  <si>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</si>
  <si>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</si>
  <si>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</si>
  <si>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</si>
  <si>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</si>
  <si>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</si>
  <si>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</si>
  <si>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</si>
  <si>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</si>
  <si>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</si>
  <si>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</si>
  <si>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</si>
  <si>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</si>
  <si>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</si>
  <si>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</si>
  <si>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</si>
  <si>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</si>
  <si>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</si>
  <si>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</si>
  <si>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</si>
  <si>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</si>
  <si>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</si>
  <si>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</si>
  <si>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</si>
  <si>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</si>
  <si>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</si>
  <si>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</si>
  <si>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</si>
  <si>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</si>
  <si>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</si>
  <si>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</si>
  <si>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</si>
  <si>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</si>
  <si>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</si>
  <si>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</si>
  <si>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</si>
  <si>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</si>
  <si>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</si>
  <si>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</si>
  <si>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</si>
  <si>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</si>
  <si>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</si>
  <si>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</si>
  <si>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</si>
  <si>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</si>
  <si>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</si>
  <si>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</si>
  <si>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</si>
  <si>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</si>
  <si>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</si>
  <si>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</si>
  <si>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</si>
  <si>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</si>
  <si>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</si>
  <si>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</si>
  <si>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</si>
  <si>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</si>
  <si>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</si>
  <si>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</si>
  <si>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</si>
  <si>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</si>
  <si>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</si>
  <si>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</si>
  <si>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</si>
  <si>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</si>
  <si>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</si>
  <si>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</si>
  <si>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</si>
  <si>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</si>
  <si>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</si>
  <si>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</si>
  <si>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</si>
  <si>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</si>
  <si>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</si>
  <si>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</si>
  <si>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</si>
  <si>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</si>
  <si>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</si>
  <si>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</si>
  <si>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</si>
  <si>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</si>
  <si>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</si>
  <si>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</si>
  <si>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</si>
  <si>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</si>
  <si>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</si>
  <si>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</si>
  <si>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</si>
  <si>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</si>
  <si>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</si>
  <si>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</si>
  <si>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</si>
  <si>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</si>
  <si>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</si>
  <si>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</si>
  <si>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</si>
  <si>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</si>
  <si>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</si>
  <si>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</si>
  <si>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</si>
  <si>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</si>
  <si>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</si>
  <si>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</si>
  <si>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</si>
  <si>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</si>
  <si>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</si>
  <si>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</si>
  <si>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</si>
  <si>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</si>
  <si>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</si>
  <si>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</si>
  <si>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</si>
  <si>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</si>
  <si>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</si>
  <si>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</si>
  <si>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</si>
  <si>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</si>
  <si>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</si>
  <si>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</si>
  <si>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</si>
  <si>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</si>
  <si>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</si>
  <si>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</si>
  <si>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</si>
  <si>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</si>
  <si>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</si>
  <si>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</si>
  <si>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</si>
  <si>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</si>
  <si>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</si>
  <si>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</si>
  <si>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</si>
  <si>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</si>
  <si>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</si>
  <si>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</si>
  <si>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</si>
  <si>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</si>
  <si>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</si>
  <si>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</si>
  <si>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</si>
  <si>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</si>
  <si>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</si>
  <si>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</si>
  <si>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</si>
  <si>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</si>
  <si>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</si>
  <si>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</si>
  <si>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</si>
  <si>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</si>
  <si>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</si>
  <si>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</si>
  <si>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</si>
  <si>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</si>
  <si>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</si>
  <si>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</si>
  <si>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</si>
  <si>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</si>
  <si>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</si>
  <si>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</si>
  <si>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</si>
  <si>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</si>
  <si>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</si>
  <si>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</si>
  <si>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</si>
  <si>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</si>
  <si>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</si>
  <si>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</si>
  <si>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</si>
  <si>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</si>
  <si>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</si>
  <si>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</si>
  <si>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</si>
  <si>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</si>
  <si>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</si>
  <si>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</si>
  <si>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</si>
  <si>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</si>
  <si>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</si>
  <si>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</si>
  <si>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</si>
  <si>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</si>
  <si>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</si>
  <si>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</si>
  <si>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</si>
  <si>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</si>
  <si>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</si>
  <si>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</si>
  <si>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</si>
  <si>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</si>
  <si>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</si>
  <si>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</si>
  <si>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</si>
  <si>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</si>
  <si>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</si>
  <si>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</si>
  <si>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</si>
  <si>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</si>
  <si>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</si>
  <si>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</si>
  <si>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</si>
  <si>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</si>
  <si>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</si>
  <si>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</si>
  <si>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</si>
  <si>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</si>
  <si>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</si>
  <si>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</si>
  <si>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</si>
  <si>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</si>
  <si>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</si>
  <si>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</si>
  <si>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</si>
  <si>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</si>
  <si>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</si>
  <si>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</si>
  <si>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</si>
  <si>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</si>
  <si>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</si>
  <si>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</si>
  <si>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</si>
  <si>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</si>
  <si>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</si>
  <si>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</si>
  <si>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</si>
  <si>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</si>
  <si>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</si>
  <si>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</si>
  <si>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</si>
  <si>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</si>
  <si>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</si>
  <si>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</si>
  <si>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</si>
  <si>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</si>
  <si>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</si>
  <si>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</si>
  <si>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</si>
  <si>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</si>
  <si>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</si>
  <si>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</si>
  <si>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</si>
  <si>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</si>
  <si>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</si>
  <si>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</si>
  <si>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</si>
  <si>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</si>
  <si>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</si>
  <si>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</si>
  <si>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</si>
  <si>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</si>
  <si>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</si>
  <si>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</si>
  <si>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</si>
  <si>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</si>
  <si>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</si>
  <si>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</si>
  <si>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</si>
  <si>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</si>
  <si>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</si>
  <si>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</si>
  <si>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</si>
  <si>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</si>
  <si>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</si>
  <si>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</si>
  <si>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</si>
  <si>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</si>
  <si>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</si>
  <si>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</si>
  <si>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</si>
  <si>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</si>
  <si>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</si>
  <si>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</si>
  <si>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</si>
  <si>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</si>
  <si>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</si>
  <si>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</si>
  <si>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</si>
  <si>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</si>
  <si>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</si>
  <si>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</si>
  <si>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</si>
  <si>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</si>
  <si>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</si>
  <si>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</si>
  <si>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</si>
  <si>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</si>
  <si>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</si>
  <si>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</si>
  <si>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</si>
  <si>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</si>
  <si>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</si>
  <si>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</si>
  <si>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</si>
  <si>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</si>
  <si>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</si>
  <si>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</si>
  <si>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</si>
  <si>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</si>
  <si>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</si>
  <si>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</si>
  <si>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</si>
  <si>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</si>
  <si>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</si>
  <si>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</si>
  <si>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</si>
  <si>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</si>
  <si>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</si>
  <si>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</si>
  <si>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</si>
  <si>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</si>
  <si>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</si>
  <si>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</si>
  <si>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</si>
  <si>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</si>
  <si>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</si>
  <si>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</si>
  <si>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</si>
  <si>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</si>
  <si>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</si>
  <si>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</si>
  <si>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</si>
  <si>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</si>
  <si>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</si>
  <si>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</si>
  <si>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</si>
  <si>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</si>
  <si>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</si>
  <si>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</si>
  <si>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</si>
  <si>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</si>
  <si>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</si>
  <si>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</si>
  <si>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</si>
  <si>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</si>
  <si>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</si>
  <si>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</si>
  <si>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</si>
  <si>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</si>
  <si>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</si>
  <si>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</si>
  <si>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</si>
  <si>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</si>
  <si>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</si>
  <si>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</si>
  <si>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</si>
  <si>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</si>
  <si>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</si>
  <si>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</si>
  <si>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</si>
  <si>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</si>
  <si>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</si>
  <si>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</si>
  <si>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</si>
  <si>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</si>
  <si>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</si>
  <si>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</si>
  <si>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</si>
  <si>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</si>
  <si>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</si>
  <si>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</si>
  <si>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</si>
  <si>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</si>
  <si>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</si>
  <si>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</si>
  <si>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</si>
  <si>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</si>
  <si>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</si>
  <si>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</si>
  <si>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</si>
  <si>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</si>
  <si>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</si>
  <si>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</si>
  <si>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</si>
  <si>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</si>
  <si>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</si>
  <si>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</si>
  <si>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</si>
  <si>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</si>
  <si>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</si>
  <si>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</si>
  <si>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</si>
  <si>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</si>
  <si>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</si>
  <si>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</si>
  <si>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</si>
  <si>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</si>
  <si>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</si>
  <si>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</si>
  <si>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</si>
  <si>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</si>
  <si>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</si>
  <si>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</si>
  <si>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</si>
  <si>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</si>
  <si>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</si>
  <si>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</si>
  <si>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</si>
  <si>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</si>
  <si>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</si>
  <si>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</si>
  <si>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</si>
  <si>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</si>
  <si>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</si>
  <si>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</si>
  <si>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</si>
  <si>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</si>
  <si>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</si>
  <si>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</si>
  <si>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</si>
  <si>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</si>
  <si>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</si>
  <si>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</si>
  <si>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</si>
  <si>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</si>
  <si>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</si>
  <si>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</si>
  <si>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</si>
  <si>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</si>
  <si>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</si>
  <si>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</si>
  <si>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</si>
  <si>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</si>
  <si>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</si>
  <si>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</si>
  <si>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</si>
  <si>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</si>
  <si>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</si>
  <si>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</si>
  <si>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</si>
  <si>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</si>
  <si>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</si>
  <si>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</si>
  <si>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</si>
  <si>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</si>
  <si>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</si>
  <si>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</si>
  <si>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</si>
  <si>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</si>
  <si>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</si>
  <si>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</si>
  <si>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</si>
  <si>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</si>
  <si>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</si>
  <si>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</si>
  <si>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</si>
  <si>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</si>
  <si>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</si>
  <si>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</si>
  <si>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</si>
  <si>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</si>
  <si>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</si>
  <si>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</si>
  <si>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</si>
  <si>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</si>
  <si>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</si>
  <si>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</si>
  <si>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</si>
  <si>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</si>
  <si>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</si>
  <si>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</si>
  <si>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</si>
  <si>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</si>
  <si>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</si>
  <si>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</si>
  <si>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</si>
  <si>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</si>
  <si>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</si>
  <si>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</si>
  <si>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</si>
  <si>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</si>
  <si>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</si>
  <si>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</si>
  <si>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</si>
  <si>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</si>
  <si>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</si>
  <si>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</si>
  <si>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</si>
  <si>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</si>
  <si>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</si>
  <si>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</si>
  <si>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</si>
  <si>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</si>
  <si>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</si>
  <si>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</si>
  <si>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</si>
  <si>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</si>
  <si>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</si>
  <si>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</si>
  <si>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</si>
  <si>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</si>
  <si>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</si>
  <si>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</si>
  <si>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</si>
  <si>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</si>
  <si>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</si>
  <si>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</si>
  <si>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</si>
  <si>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</si>
  <si>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</si>
  <si>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</si>
  <si>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</si>
  <si>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</si>
  <si>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</si>
  <si>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</si>
  <si>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</si>
  <si>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</si>
  <si>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</si>
  <si>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</si>
  <si>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</si>
  <si>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</si>
  <si>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</si>
  <si>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</si>
  <si>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</si>
  <si>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</si>
  <si>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</si>
  <si>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</si>
  <si>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</si>
  <si>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</si>
  <si>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</si>
  <si>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</si>
  <si>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</si>
  <si>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</si>
  <si>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</si>
  <si>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</si>
  <si>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</si>
  <si>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</si>
  <si>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</si>
  <si>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</si>
  <si>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</si>
  <si>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</si>
  <si>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</si>
  <si>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</si>
  <si>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</si>
  <si>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</si>
  <si>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</si>
  <si>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</si>
  <si>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</si>
  <si>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</si>
  <si>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</si>
  <si>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</si>
  <si>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</si>
  <si>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</si>
  <si>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</si>
  <si>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</si>
  <si>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</si>
  <si>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</si>
  <si>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</si>
  <si>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</si>
  <si>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</si>
  <si>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</si>
  <si>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</si>
  <si>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</si>
  <si>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</si>
  <si>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</si>
  <si>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</si>
  <si>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</si>
  <si>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</si>
  <si>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</si>
  <si>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</si>
  <si>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</si>
  <si>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</si>
  <si>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</si>
  <si>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</si>
  <si>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</si>
  <si>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</si>
  <si>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</si>
  <si>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</si>
  <si>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</si>
  <si>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</si>
  <si>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</si>
  <si>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</si>
  <si>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</si>
  <si>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</si>
  <si>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</si>
  <si>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</si>
  <si>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</si>
  <si>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</si>
  <si>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</si>
  <si>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</si>
  <si>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</si>
  <si>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</si>
  <si>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</si>
  <si>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</si>
  <si>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</si>
  <si>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</si>
  <si>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</si>
  <si>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</si>
  <si>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</si>
  <si>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</si>
  <si>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</si>
  <si>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</si>
  <si>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</si>
  <si>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</si>
  <si>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</si>
  <si>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</si>
  <si>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</si>
  <si>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</si>
  <si>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</si>
  <si>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</si>
  <si>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</si>
  <si>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</si>
  <si>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</si>
  <si>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</si>
  <si>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</si>
  <si>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</si>
  <si>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</si>
  <si>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</si>
  <si>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</si>
  <si>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</si>
  <si>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</si>
  <si>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</si>
  <si>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</si>
  <si>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</si>
  <si>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</si>
  <si>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</si>
  <si>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</si>
  <si>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</si>
  <si>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</si>
  <si>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</si>
  <si>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</si>
  <si>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</si>
  <si>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</si>
  <si>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</si>
  <si>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</si>
  <si>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</si>
  <si>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</si>
  <si>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</si>
  <si>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</si>
  <si>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</si>
  <si>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</si>
  <si>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</si>
  <si>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</si>
  <si>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</si>
  <si>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</si>
  <si>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</si>
  <si>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</si>
  <si>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</si>
  <si>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</si>
  <si>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</si>
  <si>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</si>
  <si>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</si>
  <si>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</si>
  <si>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</si>
  <si>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</si>
  <si>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</si>
  <si>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</si>
  <si>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</si>
  <si>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</si>
  <si>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</si>
  <si>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</si>
  <si>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</si>
  <si>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</si>
  <si>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</si>
  <si>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</si>
  <si>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</si>
  <si>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</si>
  <si>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</si>
  <si>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</si>
  <si>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</si>
  <si>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</si>
  <si>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</si>
  <si>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</si>
  <si>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</si>
  <si>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</si>
  <si>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</si>
  <si>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</si>
  <si>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</si>
  <si>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</si>
  <si>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</si>
  <si>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</si>
  <si>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</si>
  <si>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</si>
  <si>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</si>
  <si>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</si>
  <si>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</si>
  <si>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</si>
  <si>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</si>
  <si>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</si>
  <si>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</si>
  <si>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</si>
  <si>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</si>
  <si>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</si>
  <si>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</si>
  <si>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</si>
  <si>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</si>
  <si>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</si>
  <si>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</si>
  <si>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</si>
  <si>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</si>
  <si>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</si>
  <si>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</si>
  <si>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</si>
  <si>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</si>
  <si>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</si>
  <si>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</si>
  <si>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</si>
  <si>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</si>
  <si>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</si>
  <si>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</si>
  <si>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</si>
  <si>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</si>
  <si>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</si>
  <si>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</si>
  <si>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</si>
  <si>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</si>
  <si>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</si>
  <si>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</si>
  <si>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</si>
  <si>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</si>
  <si>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</si>
  <si>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</si>
  <si>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</si>
  <si>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</si>
  <si>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</si>
  <si>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</si>
  <si>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</si>
  <si>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</si>
  <si>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</si>
  <si>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</si>
  <si>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</si>
  <si>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</si>
  <si>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</si>
  <si>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</si>
  <si>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</si>
  <si>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</si>
  <si>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</si>
  <si>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</si>
  <si>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</si>
  <si>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</si>
  <si>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</si>
  <si>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</si>
  <si>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</si>
  <si>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</si>
  <si>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</si>
  <si>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</si>
  <si>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</si>
  <si>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</si>
  <si>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</si>
  <si>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</si>
  <si>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</si>
  <si>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</si>
  <si>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</si>
  <si>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</si>
  <si>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</si>
  <si>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</si>
  <si>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</si>
  <si>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</si>
  <si>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</si>
  <si>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</si>
  <si>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</si>
  <si>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</si>
  <si>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</si>
  <si>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</si>
  <si>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</si>
  <si>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</si>
  <si>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</si>
  <si>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</si>
  <si>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</si>
  <si>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</si>
  <si>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</si>
  <si>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</si>
  <si>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</si>
  <si>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</si>
  <si>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</si>
  <si>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</si>
  <si>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</si>
  <si>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</si>
  <si>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</si>
  <si>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</si>
  <si>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</si>
  <si>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</si>
  <si>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</si>
  <si>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</si>
  <si>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</si>
  <si>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</si>
  <si>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</si>
  <si>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</si>
  <si>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</si>
  <si>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</si>
  <si>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</si>
  <si>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</si>
  <si>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</si>
  <si>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</si>
  <si>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</si>
  <si>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</si>
  <si>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</si>
  <si>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</si>
  <si>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</si>
  <si>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</si>
  <si>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</si>
  <si>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</si>
  <si>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</si>
  <si>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</si>
  <si>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</si>
  <si>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</si>
  <si>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</si>
  <si>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</si>
  <si>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</si>
  <si>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</si>
  <si>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</si>
  <si>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</si>
  <si>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</si>
  <si>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</si>
  <si>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</si>
  <si>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</si>
  <si>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</si>
  <si>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</si>
  <si>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</si>
  <si>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</si>
  <si>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</si>
  <si>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</si>
  <si>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</si>
  <si>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</si>
  <si>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</si>
  <si>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</si>
  <si>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</si>
  <si>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</si>
  <si>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</si>
  <si>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</si>
  <si>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</si>
  <si>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</si>
  <si>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</si>
  <si>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</si>
  <si>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</si>
  <si>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</si>
  <si>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</si>
  <si>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</si>
  <si>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</si>
  <si>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</si>
  <si>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</si>
  <si>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</si>
  <si>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</si>
  <si>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</si>
  <si>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</si>
  <si>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</si>
  <si>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</si>
  <si>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</si>
  <si>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</si>
  <si>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</si>
  <si>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</si>
  <si>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</si>
  <si>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</si>
  <si>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</si>
  <si>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</si>
  <si>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</si>
  <si>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</si>
  <si>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</si>
  <si>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</si>
  <si>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</si>
  <si>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</si>
  <si>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</si>
  <si>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</si>
  <si>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</si>
  <si>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</si>
  <si>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</si>
  <si>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</si>
  <si>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</si>
  <si>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</si>
  <si>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</si>
  <si>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</si>
  <si>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</si>
  <si>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</si>
  <si>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</si>
  <si>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</si>
  <si>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</si>
  <si>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</si>
  <si>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</si>
  <si>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</si>
  <si>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</si>
  <si>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</si>
  <si>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</si>
  <si>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</si>
  <si>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</si>
  <si>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</si>
  <si>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</si>
  <si>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</si>
  <si>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</si>
  <si>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</si>
  <si>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</si>
  <si>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</si>
  <si>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</si>
  <si>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</si>
  <si>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</si>
  <si>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</si>
  <si>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</si>
  <si>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</si>
  <si>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</si>
  <si>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</si>
  <si>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</si>
  <si>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</si>
  <si>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</si>
  <si>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</si>
  <si>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</si>
  <si>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</si>
  <si>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</si>
  <si>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</si>
  <si>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</si>
  <si>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</si>
  <si>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</si>
  <si>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</si>
  <si>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</si>
  <si>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</si>
  <si>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</si>
  <si>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</si>
  <si>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</si>
  <si>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</si>
  <si>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</si>
  <si>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</si>
  <si>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</si>
  <si>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</si>
  <si>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</si>
  <si>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</si>
  <si>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</si>
  <si>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</si>
  <si>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</si>
  <si>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</si>
  <si>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</si>
  <si>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</si>
  <si>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</si>
  <si>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</si>
  <si>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</si>
  <si>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</si>
  <si>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</si>
  <si>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</si>
  <si>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</si>
  <si>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</si>
  <si>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</si>
  <si>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</si>
  <si>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</si>
  <si>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</si>
  <si>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</si>
  <si>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</si>
  <si>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</si>
  <si>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</si>
  <si>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</si>
  <si>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</si>
  <si>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</si>
  <si>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</si>
  <si>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</si>
  <si>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</si>
  <si>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</si>
  <si>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</si>
  <si>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</si>
  <si>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</si>
  <si>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</si>
  <si>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</si>
  <si>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</si>
  <si>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</si>
  <si>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</si>
  <si>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</si>
  <si>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</si>
  <si>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</si>
  <si>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</si>
  <si>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</si>
  <si>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</si>
  <si>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</si>
  <si>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</si>
  <si>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</si>
  <si>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</si>
  <si>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</si>
  <si>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</si>
  <si>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</si>
  <si>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</si>
  <si>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</si>
  <si>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</si>
  <si>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</si>
  <si>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</si>
  <si>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</si>
  <si>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</si>
  <si>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</si>
  <si>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</si>
  <si>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</si>
  <si>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</si>
  <si>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</si>
  <si>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</si>
  <si>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</si>
  <si>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</si>
  <si>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</si>
  <si>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</si>
  <si>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</si>
  <si>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</si>
  <si>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</si>
  <si>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</si>
  <si>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</si>
  <si>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</si>
  <si>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</si>
  <si>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</si>
  <si>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</si>
  <si>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</si>
  <si>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</si>
  <si>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</si>
  <si>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</si>
  <si>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</si>
  <si>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</si>
  <si>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</si>
  <si>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</si>
  <si>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</si>
  <si>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</si>
  <si>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</si>
  <si>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</si>
  <si>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</si>
  <si>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</si>
  <si>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</si>
  <si>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</si>
  <si>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</si>
  <si>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</si>
  <si>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</si>
  <si>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</si>
  <si>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</si>
  <si>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</si>
  <si>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</si>
  <si>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</si>
  <si>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</si>
  <si>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</si>
  <si>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</si>
  <si>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</si>
  <si>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</si>
  <si>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</si>
  <si>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</si>
  <si>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</si>
  <si>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</si>
  <si>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</si>
  <si>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</si>
  <si>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</si>
  <si>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</si>
  <si>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</si>
  <si>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</si>
  <si>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</si>
  <si>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</si>
  <si>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</si>
  <si>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</si>
  <si>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</si>
  <si>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</si>
  <si>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</si>
  <si>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</si>
  <si>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</si>
  <si>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</si>
  <si>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</si>
  <si>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</si>
  <si>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</si>
  <si>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</si>
  <si>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</si>
  <si>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</si>
  <si>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</si>
  <si>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</si>
  <si>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</si>
  <si>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</si>
  <si>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</si>
  <si>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</si>
  <si>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</si>
  <si>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</si>
  <si>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</si>
  <si>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</si>
  <si>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</si>
  <si>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</si>
  <si>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</si>
  <si>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</si>
  <si>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</si>
  <si>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</si>
  <si>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</si>
  <si>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</si>
  <si>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</si>
  <si>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</si>
  <si>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</si>
  <si>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</si>
  <si>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</si>
  <si>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</si>
  <si>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</si>
  <si>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</si>
  <si>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</si>
  <si>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</si>
  <si>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</si>
  <si>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</si>
  <si>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</si>
  <si>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</si>
  <si>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</si>
  <si>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</si>
  <si>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</si>
  <si>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</si>
  <si>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</si>
  <si>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</si>
  <si>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</si>
  <si>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</si>
  <si>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</si>
  <si>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</si>
  <si>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</si>
  <si>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</si>
  <si>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</si>
  <si>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</si>
  <si>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</si>
  <si>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</si>
  <si>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</si>
  <si>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</si>
  <si>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</si>
  <si>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</si>
  <si>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</si>
  <si>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</si>
  <si>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</si>
  <si>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</si>
  <si>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</si>
  <si>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</si>
  <si>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</si>
  <si>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</si>
  <si>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</si>
  <si>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</si>
  <si>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</si>
  <si>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</si>
  <si>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</si>
  <si>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</si>
  <si>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</si>
  <si>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</si>
  <si>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</si>
  <si>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</si>
  <si>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</si>
  <si>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</si>
  <si>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</si>
  <si>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</si>
  <si>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</si>
  <si>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</si>
  <si>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</si>
  <si>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</si>
  <si>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</si>
  <si>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</si>
  <si>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</si>
  <si>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</si>
  <si>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</si>
  <si>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</si>
  <si>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</si>
  <si>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</si>
  <si>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</si>
  <si>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</si>
  <si>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</si>
  <si>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</si>
  <si>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</si>
  <si>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</si>
  <si>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</si>
  <si>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</si>
  <si>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</si>
  <si>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</si>
  <si>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</si>
  <si>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</si>
  <si>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</si>
  <si>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</si>
  <si>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</si>
  <si>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</si>
  <si>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</si>
  <si>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</si>
  <si>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</si>
  <si>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</si>
  <si>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</si>
  <si>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</si>
  <si>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</si>
  <si>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</si>
  <si>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</si>
  <si>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</si>
  <si>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</si>
  <si>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</si>
  <si>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</si>
  <si>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</si>
  <si>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</si>
  <si>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</si>
  <si>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</si>
  <si>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</si>
  <si>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</si>
  <si>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</si>
  <si>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</si>
  <si>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</si>
  <si>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</si>
  <si>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</si>
  <si>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</si>
  <si>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</si>
  <si>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</si>
  <si>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</si>
  <si>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</si>
  <si>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</si>
  <si>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</si>
  <si>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</si>
  <si>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</si>
  <si>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</si>
  <si>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</si>
  <si>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</si>
  <si>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</si>
  <si>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</si>
  <si>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</si>
  <si>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</si>
  <si>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</si>
  <si>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</si>
  <si>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</si>
  <si>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</si>
  <si>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</si>
  <si>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</si>
  <si>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</si>
  <si>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</si>
  <si>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</si>
  <si>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</si>
  <si>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</si>
  <si>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</si>
  <si>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</si>
  <si>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</si>
  <si>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</si>
  <si>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</si>
  <si>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</si>
  <si>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</si>
  <si>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</si>
  <si>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</si>
  <si>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</si>
  <si>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</si>
  <si>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</si>
  <si>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</si>
  <si>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</si>
  <si>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</si>
  <si>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</si>
  <si>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</si>
  <si>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</si>
  <si>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</si>
  <si>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</si>
  <si>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</si>
  <si>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</si>
  <si>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</si>
  <si>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</si>
  <si>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</si>
  <si>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</si>
  <si>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</si>
  <si>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</si>
  <si>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</si>
  <si>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</si>
  <si>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</si>
  <si>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</si>
  <si>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</si>
  <si>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</si>
  <si>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</si>
  <si>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</si>
  <si>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</si>
  <si>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</si>
  <si>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</si>
  <si>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</si>
  <si>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</si>
  <si>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</si>
  <si>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</si>
  <si>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</si>
  <si>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</si>
  <si>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</si>
  <si>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</si>
  <si>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</si>
  <si>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</si>
  <si>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</si>
  <si>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</si>
  <si>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</si>
  <si>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</si>
  <si>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</si>
  <si>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</si>
  <si>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</si>
  <si>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</si>
  <si>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</si>
  <si>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</si>
  <si>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</si>
  <si>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</si>
  <si>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</si>
  <si>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</si>
  <si>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</si>
  <si>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</si>
  <si>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</si>
  <si>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</si>
  <si>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</si>
  <si>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</si>
  <si>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</si>
  <si>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</si>
  <si>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</si>
  <si>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</si>
  <si>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</si>
  <si>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</si>
  <si>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</si>
  <si>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</si>
  <si>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</si>
  <si>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</si>
  <si>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</si>
  <si>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</si>
  <si>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</si>
  <si>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</si>
  <si>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</si>
  <si>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</si>
  <si>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</si>
  <si>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</si>
  <si>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</si>
  <si>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</si>
  <si>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</si>
  <si>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</si>
  <si>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</si>
  <si>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</si>
  <si>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</si>
  <si>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</si>
  <si>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</si>
  <si>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</si>
  <si>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</si>
  <si>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</si>
  <si>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</si>
  <si>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</si>
  <si>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</si>
  <si>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</si>
  <si>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</si>
  <si>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</si>
  <si>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</si>
  <si>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</si>
  <si>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</si>
  <si>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</si>
  <si>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</si>
  <si>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</si>
  <si>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</si>
  <si>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</si>
  <si>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</si>
  <si>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</si>
  <si>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</si>
  <si>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</si>
  <si>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</si>
  <si>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</si>
  <si>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</si>
  <si>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</si>
  <si>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</si>
  <si>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</si>
  <si>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</si>
  <si>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</si>
  <si>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</si>
  <si>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</si>
  <si>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</si>
  <si>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</si>
  <si>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</si>
  <si>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</si>
  <si>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</si>
  <si>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</si>
  <si>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</si>
  <si>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</si>
  <si>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</si>
  <si>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</si>
  <si>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</si>
  <si>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</si>
  <si>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</si>
  <si>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</si>
  <si>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</si>
  <si>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</si>
  <si>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</si>
  <si>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</si>
  <si>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</si>
  <si>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</si>
  <si>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</si>
  <si>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</si>
  <si>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</si>
  <si>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</si>
  <si>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</si>
  <si>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</si>
  <si>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</si>
  <si>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</si>
  <si>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</si>
  <si>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</si>
  <si>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</si>
  <si>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</si>
  <si>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</si>
  <si>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</si>
  <si>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</si>
  <si>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</si>
  <si>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</si>
  <si>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</si>
  <si>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</si>
  <si>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</si>
  <si>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</si>
  <si>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</si>
  <si>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</si>
  <si>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</si>
  <si>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</si>
  <si>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</si>
  <si>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</si>
  <si>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</si>
  <si>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</si>
  <si>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</si>
  <si>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</si>
  <si>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</si>
  <si>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</si>
  <si>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</si>
  <si>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</si>
  <si>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</si>
  <si>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</si>
  <si>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</si>
  <si>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</si>
  <si>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</si>
  <si>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</si>
  <si>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</si>
  <si>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</si>
  <si>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</si>
  <si>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</si>
  <si>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</si>
  <si>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</si>
  <si>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</si>
  <si>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</si>
  <si>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</si>
  <si>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</si>
  <si>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</si>
  <si>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</si>
  <si>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</si>
  <si>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</si>
  <si>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</si>
  <si>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</si>
  <si>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</si>
  <si>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</si>
  <si>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</si>
  <si>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</si>
  <si>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</si>
  <si>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</si>
  <si>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</si>
  <si>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</si>
  <si>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</si>
  <si>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</si>
  <si>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</si>
  <si>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</si>
  <si>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</si>
  <si>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</si>
  <si>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</si>
  <si>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</si>
  <si>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</si>
  <si>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</si>
  <si>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</si>
  <si>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</si>
  <si>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</si>
  <si>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</si>
  <si>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</si>
  <si>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</si>
  <si>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</si>
  <si>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</si>
  <si>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</si>
  <si>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</si>
  <si>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</si>
  <si>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</si>
  <si>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</si>
  <si>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</si>
  <si>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</si>
  <si>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</si>
  <si>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</si>
  <si>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</si>
  <si>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</si>
  <si>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</si>
  <si>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</si>
  <si>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</si>
  <si>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</si>
  <si>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</si>
  <si>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</si>
  <si>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</si>
  <si>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</si>
  <si>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</si>
  <si>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</si>
  <si>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</si>
  <si>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</si>
  <si>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</si>
  <si>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</si>
  <si>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</si>
  <si>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</si>
  <si>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</si>
  <si>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</si>
  <si>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</si>
  <si>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</si>
  <si>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</si>
  <si>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</si>
  <si>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</si>
  <si>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</si>
  <si>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</si>
  <si>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</si>
  <si>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</si>
  <si>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</si>
  <si>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</si>
  <si>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</si>
  <si>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</si>
  <si>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</si>
  <si>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</si>
  <si>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</si>
  <si>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</si>
  <si>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</si>
  <si>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</si>
  <si>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</si>
  <si>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</si>
  <si>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</si>
  <si>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</si>
  <si>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</si>
  <si>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</si>
  <si>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</si>
  <si>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</si>
  <si>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</si>
  <si>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</si>
  <si>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</si>
  <si>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</si>
  <si>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</si>
  <si>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</si>
  <si>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</si>
  <si>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</si>
  <si>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</si>
  <si>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</si>
  <si>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</si>
  <si>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</si>
  <si>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</si>
  <si>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</si>
  <si>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</si>
  <si>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</si>
  <si>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</si>
  <si>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</si>
  <si>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</si>
  <si>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</si>
  <si>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</si>
  <si>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</si>
  <si>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</si>
  <si>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</si>
  <si>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</si>
  <si>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</si>
  <si>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</si>
  <si>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</si>
  <si>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</si>
  <si>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</si>
  <si>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</si>
  <si>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</si>
  <si>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</si>
  <si>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</si>
  <si>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</si>
  <si>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</si>
  <si>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</si>
  <si>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</si>
  <si>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</si>
  <si>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</si>
  <si>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</si>
  <si>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</si>
  <si>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</si>
  <si>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</si>
  <si>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</si>
  <si>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</si>
  <si>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</si>
  <si>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</si>
  <si>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</si>
  <si>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</si>
  <si>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</si>
  <si>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</si>
  <si>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</si>
  <si>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</si>
  <si>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</si>
  <si>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</si>
  <si>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</si>
  <si>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</si>
  <si>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</si>
  <si>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</si>
  <si>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</si>
  <si>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</si>
  <si>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</si>
  <si>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</si>
  <si>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</si>
  <si>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</si>
  <si>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</si>
  <si>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</si>
  <si>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</si>
  <si>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</si>
  <si>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</si>
  <si>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</si>
  <si>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</si>
  <si>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</si>
  <si>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</si>
  <si>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</si>
  <si>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</si>
  <si>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</si>
  <si>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</si>
  <si>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</si>
  <si>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</si>
  <si>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</si>
  <si>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</si>
  <si>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</si>
  <si>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</si>
  <si>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</si>
  <si>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</si>
  <si>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</si>
  <si>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</si>
  <si>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</si>
  <si>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</si>
  <si>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</si>
  <si>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</si>
  <si>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</si>
  <si>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</si>
  <si>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</si>
  <si>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</si>
  <si>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</si>
  <si>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</si>
  <si>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</si>
  <si>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</si>
  <si>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</si>
  <si>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</si>
  <si>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</si>
  <si>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</si>
  <si>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</si>
  <si>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</si>
  <si>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</si>
  <si>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</si>
  <si>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</si>
  <si>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</si>
  <si>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</si>
  <si>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</si>
  <si>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</si>
  <si>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</si>
  <si>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</si>
  <si>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</si>
  <si>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</si>
  <si>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</si>
  <si>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</si>
  <si>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</si>
  <si>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</si>
  <si>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</si>
  <si>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</si>
  <si>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</si>
  <si>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</si>
  <si>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</si>
  <si>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</si>
  <si>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</si>
  <si>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</si>
  <si>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</si>
  <si>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</si>
  <si>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</si>
  <si>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</si>
  <si>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</si>
  <si>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</si>
  <si>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</si>
  <si>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</si>
  <si>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</si>
  <si>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</si>
  <si>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</si>
  <si>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</si>
  <si>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</si>
  <si>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</si>
  <si>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</si>
  <si>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</si>
  <si>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</si>
  <si>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</si>
  <si>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</si>
  <si>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</si>
  <si>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</si>
  <si>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</si>
  <si>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</si>
  <si>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</si>
  <si>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</si>
  <si>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</si>
  <si>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</si>
  <si>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</si>
  <si>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</si>
  <si>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</si>
  <si>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</si>
  <si>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</si>
  <si>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</si>
  <si>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</si>
  <si>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</si>
  <si>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</si>
  <si>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</si>
  <si>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</si>
  <si>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</si>
  <si>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</si>
  <si>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</si>
  <si>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</si>
  <si>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</si>
  <si>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</si>
  <si>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</si>
  <si>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</si>
  <si>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</si>
  <si>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</si>
  <si>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</si>
  <si>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</si>
  <si>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</si>
  <si>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</si>
  <si>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</si>
  <si>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</si>
  <si>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</si>
  <si>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</si>
  <si>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</si>
  <si>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</si>
  <si>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</si>
  <si>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</si>
  <si>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</si>
  <si>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</si>
  <si>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</si>
  <si>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</si>
  <si>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</si>
  <si>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</si>
  <si>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</si>
  <si>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</si>
  <si>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</si>
  <si>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</si>
  <si>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</si>
  <si>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</si>
  <si>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</si>
  <si>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</si>
  <si>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</si>
  <si>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</si>
  <si>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</si>
  <si>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</si>
  <si>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</si>
  <si>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</si>
  <si>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</si>
  <si>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</si>
  <si>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</si>
  <si>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</si>
  <si>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</si>
  <si>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</si>
  <si>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</si>
  <si>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</si>
  <si>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</si>
  <si>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</si>
  <si>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</si>
  <si>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</si>
  <si>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</si>
  <si>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</si>
  <si>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</si>
  <si>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</si>
  <si>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</si>
  <si>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</si>
  <si>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</si>
  <si>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</si>
  <si>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</si>
  <si>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</si>
  <si>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</si>
  <si>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</si>
  <si>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</si>
  <si>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</si>
  <si>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</si>
  <si>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</si>
  <si>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</si>
  <si>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</si>
  <si>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</si>
  <si>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</si>
  <si>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</si>
  <si>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</si>
  <si>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</si>
  <si>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</si>
  <si>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</si>
  <si>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</si>
  <si>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</si>
  <si>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</si>
  <si>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</si>
  <si>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</si>
  <si>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</si>
  <si>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</si>
  <si>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</si>
  <si>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</si>
  <si>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</si>
  <si>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</si>
  <si>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</si>
  <si>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</si>
  <si>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</si>
  <si>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</si>
  <si>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</si>
  <si>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</si>
  <si>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</si>
  <si>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</si>
  <si>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</si>
  <si>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</si>
  <si>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</si>
  <si>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</si>
  <si>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</si>
  <si>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</si>
  <si>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</si>
  <si>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</si>
  <si>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</si>
  <si>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</si>
  <si>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</si>
  <si>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</si>
  <si>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</si>
  <si>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</si>
  <si>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</si>
  <si>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</si>
  <si>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</si>
  <si>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</si>
  <si>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</si>
  <si>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</si>
  <si>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</si>
  <si>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</si>
  <si>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</si>
  <si>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</si>
  <si>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</si>
  <si>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</si>
  <si>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</si>
  <si>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</si>
  <si>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</si>
  <si>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</si>
  <si>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</si>
  <si>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</si>
  <si>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</si>
  <si>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</si>
  <si>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</si>
  <si>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</si>
  <si>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</si>
  <si>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</si>
  <si>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</si>
  <si>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</si>
  <si>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</si>
  <si>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</si>
  <si>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</si>
  <si>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</si>
  <si>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</si>
  <si>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</si>
  <si>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</si>
  <si>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</si>
  <si>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</si>
  <si>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</si>
  <si>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</si>
  <si>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</si>
  <si>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</si>
  <si>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</si>
  <si>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</si>
  <si>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</si>
  <si>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</si>
  <si>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</si>
  <si>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</si>
  <si>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</si>
  <si>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</si>
  <si>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</si>
  <si>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</si>
  <si>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</si>
  <si>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</si>
  <si>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</si>
  <si>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</si>
  <si>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</si>
  <si>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</si>
  <si>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</si>
  <si>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</si>
  <si>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</si>
  <si>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</si>
  <si>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</si>
  <si>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</si>
  <si>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</si>
  <si>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</si>
  <si>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</si>
  <si>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</si>
  <si>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</si>
  <si>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</si>
  <si>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</si>
  <si>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</si>
  <si>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</si>
  <si>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</si>
  <si>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</si>
  <si>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</si>
  <si>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</si>
  <si>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</si>
  <si>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</si>
  <si>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</si>
  <si>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</si>
  <si>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</si>
  <si>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</si>
  <si>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</si>
  <si>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</si>
  <si>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</si>
  <si>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</si>
  <si>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</si>
  <si>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</si>
  <si>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</si>
  <si>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</si>
  <si>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</si>
  <si>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</si>
  <si>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</si>
  <si>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</si>
  <si>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</si>
  <si>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</si>
  <si>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</si>
  <si>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</si>
  <si>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</si>
  <si>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</si>
  <si>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</si>
  <si>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</si>
  <si>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</si>
  <si>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</si>
  <si>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</si>
  <si>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</si>
  <si>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</si>
  <si>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</si>
  <si>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</si>
  <si>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</si>
  <si>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</si>
  <si>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</si>
  <si>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</si>
  <si>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</si>
  <si>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</si>
  <si>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</si>
  <si>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</si>
  <si>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</si>
  <si>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</si>
  <si>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</si>
  <si>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</si>
  <si>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</si>
  <si>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</si>
  <si>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</si>
  <si>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</si>
  <si>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</si>
  <si>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</si>
  <si>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</si>
  <si>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</si>
  <si>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</si>
  <si>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</si>
  <si>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</si>
  <si>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</si>
  <si>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</si>
  <si>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</si>
  <si>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</si>
  <si>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</si>
  <si>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</si>
  <si>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</si>
  <si>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</si>
  <si>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</si>
  <si>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</si>
  <si>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</si>
  <si>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</si>
  <si>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</si>
  <si>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</si>
  <si>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</si>
  <si>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</si>
  <si>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</si>
  <si>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</si>
  <si>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</si>
  <si>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</si>
  <si>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</si>
  <si>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</si>
  <si>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</si>
  <si>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</si>
  <si>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</si>
  <si>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</si>
  <si>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</si>
  <si>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</si>
  <si>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</si>
  <si>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</si>
  <si>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</si>
  <si>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</si>
  <si>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</si>
  <si>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</si>
  <si>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</si>
  <si>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</si>
  <si>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</si>
  <si>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</si>
  <si>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</si>
  <si>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</si>
  <si>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</si>
  <si>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</si>
  <si>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</si>
  <si>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</si>
  <si>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</si>
  <si>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</si>
  <si>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</si>
  <si>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</si>
  <si>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</si>
  <si>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</si>
  <si>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</si>
  <si>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</si>
  <si>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</si>
  <si>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</si>
  <si>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</si>
  <si>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</si>
  <si>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</si>
  <si>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</si>
  <si>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</si>
  <si>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</si>
  <si>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</si>
  <si>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</si>
  <si>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</si>
  <si>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</si>
  <si>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</si>
  <si>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</si>
  <si>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</si>
  <si>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</si>
  <si>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</si>
  <si>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</si>
  <si>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</si>
  <si>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</si>
  <si>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</si>
  <si>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</si>
  <si>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</si>
  <si>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</si>
  <si>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</si>
  <si>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</si>
  <si>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</si>
  <si>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</si>
  <si>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</si>
  <si>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</si>
  <si>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</si>
  <si>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</si>
  <si>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</si>
  <si>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</si>
  <si>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</si>
  <si>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</si>
  <si>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</si>
  <si>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</si>
  <si>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</si>
  <si>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</si>
  <si>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</si>
  <si>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</si>
  <si>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</si>
  <si>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</si>
  <si>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</si>
  <si>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</si>
  <si>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</si>
  <si>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</si>
  <si>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</si>
  <si>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</si>
  <si>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</si>
  <si>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</si>
  <si>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</si>
  <si>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</si>
  <si>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</si>
  <si>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</si>
  <si>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</si>
  <si>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</si>
  <si>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</si>
  <si>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</si>
  <si>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</si>
  <si>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</si>
  <si>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</si>
  <si>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</si>
  <si>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</si>
  <si>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</si>
  <si>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</si>
  <si>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</si>
  <si>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</si>
  <si>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</si>
  <si>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</si>
  <si>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</si>
  <si>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</si>
  <si>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</si>
  <si>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</si>
  <si>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</si>
  <si>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</si>
  <si>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</si>
  <si>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</si>
  <si>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</si>
  <si>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</si>
  <si>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</si>
  <si>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</si>
  <si>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</si>
  <si>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</si>
  <si>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</si>
  <si>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</si>
  <si>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</si>
  <si>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</si>
  <si>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</si>
  <si>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</si>
  <si>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</si>
  <si>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</si>
  <si>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</si>
  <si>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</si>
  <si>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</si>
  <si>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</si>
  <si>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</si>
  <si>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</si>
  <si>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</si>
  <si>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</si>
  <si>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</si>
  <si>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</si>
  <si>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</si>
  <si>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</si>
  <si>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</si>
  <si>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</si>
  <si>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</si>
  <si>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</si>
  <si>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</si>
  <si>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</si>
  <si>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</si>
  <si>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</si>
  <si>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</si>
  <si>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</si>
  <si>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</si>
  <si>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</si>
  <si>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</si>
  <si>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</si>
  <si>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</si>
  <si>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</si>
  <si>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</si>
  <si>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</si>
  <si>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</si>
  <si>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</si>
  <si>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</si>
  <si>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</si>
  <si>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</si>
  <si>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</si>
  <si>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</si>
  <si>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</si>
  <si>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</si>
  <si>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</si>
  <si>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</si>
  <si>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</si>
  <si>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</si>
  <si>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</si>
  <si>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</si>
  <si>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</si>
  <si>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</si>
  <si>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</si>
  <si>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</si>
  <si>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</si>
  <si>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</si>
  <si>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</si>
  <si>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</si>
  <si>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</si>
  <si>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</si>
  <si>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</si>
  <si>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</si>
  <si>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</si>
  <si>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</si>
  <si>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</si>
  <si>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</si>
  <si>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</si>
  <si>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</si>
  <si>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</si>
  <si>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</si>
  <si>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</si>
  <si>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</si>
  <si>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</si>
  <si>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</si>
  <si>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</si>
  <si>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</si>
  <si>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</si>
  <si>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</si>
  <si>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</si>
  <si>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</si>
  <si>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</si>
  <si>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</si>
  <si>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</si>
  <si>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</si>
  <si>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</si>
  <si>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</si>
  <si>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</si>
  <si>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</si>
  <si>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</si>
  <si>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</si>
  <si>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</si>
  <si>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</si>
  <si>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</si>
  <si>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</si>
  <si>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</si>
  <si>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</si>
  <si>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</si>
  <si>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</si>
  <si>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</si>
  <si>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</si>
  <si>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</si>
  <si>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</si>
  <si>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</si>
  <si>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</si>
  <si>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</si>
  <si>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</si>
  <si>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</si>
  <si>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</si>
  <si>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</si>
  <si>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</si>
  <si>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</si>
  <si>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</si>
  <si>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</si>
  <si>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</si>
  <si>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</si>
  <si>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</si>
  <si>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</si>
  <si>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</si>
  <si>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</si>
  <si>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</si>
  <si>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</si>
  <si>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</si>
  <si>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</si>
  <si>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</si>
  <si>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</si>
  <si>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</si>
  <si>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</si>
  <si>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</si>
  <si>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</si>
  <si>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</si>
  <si>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</si>
  <si>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</si>
  <si>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</si>
  <si>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</si>
  <si>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</si>
  <si>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</si>
  <si>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</si>
  <si>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</si>
  <si>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</si>
  <si>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</si>
  <si>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</si>
  <si>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</si>
  <si>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</si>
  <si>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</si>
  <si>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</si>
  <si>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</si>
  <si>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</si>
  <si>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</si>
  <si>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</si>
  <si>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</si>
  <si>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</si>
  <si>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</si>
  <si>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</si>
  <si>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</si>
  <si>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</si>
  <si>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</si>
  <si>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</si>
  <si>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</si>
  <si>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</si>
  <si>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</si>
  <si>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</si>
  <si>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</si>
  <si>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</si>
  <si>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</si>
  <si>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</si>
  <si>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</si>
  <si>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</si>
  <si>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</si>
  <si>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</si>
  <si>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</si>
  <si>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</si>
  <si>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</si>
  <si>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</si>
  <si>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</si>
  <si>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</si>
  <si>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</si>
  <si>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</si>
  <si>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</si>
  <si>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</si>
  <si>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</si>
  <si>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</si>
  <si>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</si>
  <si>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</si>
  <si>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</si>
  <si>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</si>
  <si>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</si>
  <si>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</si>
  <si>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</si>
  <si>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</si>
  <si>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</si>
  <si>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</si>
  <si>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</si>
  <si>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</si>
  <si>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</si>
  <si>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</si>
  <si>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</si>
  <si>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</si>
  <si>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</si>
  <si>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</si>
  <si>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</si>
  <si>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</si>
  <si>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</si>
  <si>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</si>
  <si>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</si>
  <si>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</si>
  <si>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</si>
  <si>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</si>
  <si>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</si>
  <si>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</si>
  <si>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</si>
  <si>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</si>
  <si>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</si>
  <si>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</si>
  <si>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</si>
  <si>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</si>
  <si>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</si>
  <si>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</si>
  <si>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</si>
  <si>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</si>
  <si>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</si>
  <si>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</si>
  <si>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</si>
  <si>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</si>
  <si>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</si>
  <si>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</si>
  <si>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</si>
  <si>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</si>
  <si>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</si>
  <si>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</si>
  <si>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</si>
  <si>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</si>
  <si>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</si>
  <si>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</si>
  <si>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</si>
  <si>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</si>
  <si>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</si>
  <si>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</si>
  <si>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</si>
  <si>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</si>
  <si>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</si>
  <si>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</si>
  <si>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</si>
  <si>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</si>
  <si>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</si>
  <si>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</si>
  <si>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</si>
  <si>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</si>
  <si>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</si>
  <si>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</si>
  <si>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</si>
  <si>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</si>
  <si>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</si>
  <si>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</si>
  <si>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</si>
  <si>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</si>
  <si>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</si>
  <si>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</si>
  <si>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</si>
  <si>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</si>
  <si>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</si>
  <si>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</si>
  <si>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</si>
  <si>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</si>
  <si>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</si>
  <si>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</si>
  <si>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</si>
  <si>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</si>
  <si>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</si>
  <si>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</si>
  <si>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</si>
  <si>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</si>
  <si>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</si>
  <si>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</si>
  <si>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</si>
  <si>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</si>
  <si>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</si>
  <si>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</si>
  <si>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</si>
  <si>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</si>
  <si>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</si>
  <si>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</si>
  <si>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</si>
  <si>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</si>
  <si>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</si>
  <si>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</si>
  <si>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</si>
  <si>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</si>
  <si>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</si>
  <si>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</si>
  <si>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</si>
  <si>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</si>
  <si>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</si>
  <si>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</si>
  <si>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</si>
  <si>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</si>
  <si>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</si>
  <si>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</si>
  <si>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</si>
  <si>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</si>
  <si>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</si>
  <si>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</si>
  <si>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</si>
  <si>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</si>
  <si>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</si>
  <si>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</si>
  <si>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</si>
  <si>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</si>
  <si>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</si>
  <si>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</si>
  <si>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</si>
  <si>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</si>
  <si>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</si>
  <si>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</si>
  <si>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</si>
  <si>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</si>
  <si>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</si>
  <si>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</si>
  <si>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</si>
  <si>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</si>
  <si>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</si>
  <si>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</si>
  <si>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</si>
  <si>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</si>
  <si>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</si>
  <si>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</si>
  <si>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</si>
  <si>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</si>
  <si>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</si>
  <si>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</si>
  <si>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</si>
  <si>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</si>
  <si>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</si>
  <si>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</si>
  <si>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</si>
  <si>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</si>
  <si>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</si>
  <si>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</si>
  <si>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</si>
  <si>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</si>
  <si>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</si>
  <si>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</si>
  <si>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</si>
  <si>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</si>
  <si>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</si>
  <si>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</si>
  <si>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</si>
  <si>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</si>
  <si>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</si>
  <si>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</si>
  <si>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</si>
  <si>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</si>
  <si>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</si>
  <si>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</si>
  <si>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</si>
  <si>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</si>
  <si>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</si>
  <si>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</si>
  <si>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</si>
  <si>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</si>
  <si>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</si>
  <si>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</si>
  <si>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</si>
  <si>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</si>
  <si>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</si>
  <si>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</si>
  <si>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</si>
  <si>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</si>
  <si>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</si>
  <si>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</si>
  <si>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</si>
  <si>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</si>
  <si>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</si>
  <si>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</si>
  <si>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</si>
  <si>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</si>
  <si>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</si>
  <si>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</si>
  <si>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</si>
  <si>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</si>
  <si>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</si>
  <si>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</si>
  <si>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</si>
  <si>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</si>
  <si>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</si>
  <si>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</si>
  <si>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</si>
  <si>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</si>
  <si>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</si>
  <si>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</si>
  <si>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</si>
  <si>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</si>
  <si>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</si>
  <si>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</si>
  <si>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</si>
  <si>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</si>
  <si>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</si>
  <si>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</si>
  <si>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</si>
  <si>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</si>
  <si>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</si>
  <si>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</si>
  <si>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</si>
  <si>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</si>
  <si>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</si>
  <si>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</si>
  <si>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</si>
  <si>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</si>
  <si>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</si>
  <si>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</si>
  <si>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</si>
  <si>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</si>
  <si>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</si>
  <si>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</si>
  <si>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</si>
  <si>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</si>
  <si>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</si>
  <si>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</si>
  <si>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</si>
  <si>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</si>
  <si>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</si>
  <si>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</si>
  <si>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</si>
  <si>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</si>
  <si>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</si>
  <si>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</si>
  <si>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</si>
  <si>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</si>
  <si>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</si>
  <si>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</si>
  <si>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</si>
  <si>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</si>
  <si>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</si>
  <si>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</si>
  <si>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</si>
  <si>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</si>
  <si>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</si>
  <si>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</si>
  <si>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</si>
  <si>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</si>
  <si>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</si>
  <si>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</si>
  <si>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</si>
  <si>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</si>
  <si>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</si>
  <si>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</si>
  <si>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</si>
  <si>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</si>
  <si>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</si>
  <si>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</si>
  <si>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</si>
  <si>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</si>
  <si>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</si>
  <si>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</si>
  <si>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</si>
  <si>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</si>
  <si>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</si>
  <si>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</si>
  <si>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</si>
  <si>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</si>
  <si>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</si>
  <si>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</si>
  <si>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</si>
  <si>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</si>
  <si>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</si>
  <si>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</si>
  <si>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</si>
  <si>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</si>
  <si>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</si>
  <si>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</si>
  <si>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</si>
  <si>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</si>
  <si>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</si>
  <si>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</si>
  <si>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</si>
  <si>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</si>
  <si>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</si>
  <si>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</si>
  <si>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</si>
  <si>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</si>
  <si>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</si>
  <si>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</si>
  <si>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</si>
  <si>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</si>
  <si>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</si>
  <si>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</si>
  <si>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</si>
  <si>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</si>
  <si>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</si>
  <si>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</si>
  <si>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</si>
  <si>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</si>
  <si>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</si>
  <si>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</si>
  <si>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</si>
  <si>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</si>
  <si>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</si>
  <si>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</si>
  <si>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</si>
  <si>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</si>
  <si>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</si>
  <si>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</si>
  <si>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</si>
  <si>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</si>
  <si>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</si>
  <si>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</si>
  <si>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</si>
  <si>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</si>
  <si>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</si>
  <si>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</si>
  <si>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</si>
  <si>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</si>
  <si>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</si>
  <si>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</si>
  <si>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</si>
  <si>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</si>
  <si>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</si>
  <si>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</si>
  <si>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</si>
  <si>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</si>
  <si>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</si>
  <si>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</si>
  <si>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</si>
  <si>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</si>
  <si>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</si>
  <si>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</si>
  <si>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</si>
  <si>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</si>
  <si>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</si>
  <si>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</si>
  <si>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</si>
  <si>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</si>
  <si>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</si>
  <si>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</si>
  <si>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</si>
  <si>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</si>
  <si>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</si>
  <si>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</si>
  <si>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</si>
  <si>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</si>
  <si>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</si>
  <si>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</si>
  <si>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</si>
  <si>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</si>
  <si>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</si>
  <si>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</si>
  <si>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</si>
  <si>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</si>
  <si>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</si>
  <si>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</si>
  <si>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</si>
  <si>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</si>
  <si>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</si>
  <si>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</si>
  <si>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</si>
  <si>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</si>
  <si>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</si>
  <si>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</si>
  <si>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</si>
  <si>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</si>
  <si>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</si>
  <si>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</si>
  <si>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</si>
  <si>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</si>
  <si>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</si>
  <si>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</si>
  <si>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</si>
  <si>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</si>
  <si>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</si>
  <si>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</si>
  <si>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</si>
  <si>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</si>
  <si>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</si>
  <si>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</si>
  <si>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</si>
  <si>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</si>
  <si>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</si>
  <si>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</si>
  <si>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</si>
  <si>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</si>
  <si>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</si>
  <si>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</si>
  <si>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</si>
  <si>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</si>
  <si>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</si>
  <si>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</si>
  <si>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</si>
  <si>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</si>
  <si>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</si>
  <si>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</si>
  <si>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</si>
  <si>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</si>
  <si>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</si>
  <si>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</si>
  <si>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</si>
  <si>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</si>
  <si>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</si>
  <si>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</si>
  <si>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</si>
  <si>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</si>
  <si>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</si>
  <si>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</si>
  <si>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</si>
  <si>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</si>
  <si>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</si>
  <si>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</si>
  <si>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</si>
  <si>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</si>
  <si>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</si>
  <si>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</si>
  <si>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</si>
  <si>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</si>
  <si>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</si>
  <si>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</si>
  <si>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</si>
  <si>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</si>
  <si>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</si>
  <si>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</si>
  <si>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</si>
  <si>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</si>
  <si>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</si>
  <si>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</si>
  <si>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</si>
  <si>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</si>
  <si>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</si>
  <si>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</si>
  <si>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</si>
  <si>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</si>
  <si>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</si>
  <si>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</si>
  <si>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</si>
  <si>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</si>
  <si>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</si>
  <si>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</si>
  <si>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</si>
  <si>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</si>
  <si>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</si>
  <si>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</si>
  <si>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</si>
  <si>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</si>
  <si>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</si>
  <si>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</si>
  <si>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</si>
  <si>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</si>
  <si>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</si>
  <si>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</si>
  <si>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</si>
  <si>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</si>
  <si>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</si>
  <si>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</si>
  <si>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</si>
  <si>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</si>
  <si>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</si>
  <si>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</si>
  <si>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</si>
  <si>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</si>
  <si>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</si>
  <si>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</si>
  <si>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</si>
  <si>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</si>
  <si>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</si>
  <si>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</si>
  <si>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</si>
  <si>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</si>
  <si>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</si>
  <si>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</si>
  <si>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</si>
  <si>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</si>
  <si>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</si>
  <si>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</si>
  <si>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</si>
  <si>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</si>
  <si>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</si>
  <si>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</si>
  <si>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</si>
  <si>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</si>
  <si>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</si>
  <si>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</si>
  <si>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</si>
  <si>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</si>
  <si>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</si>
  <si>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</si>
  <si>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</si>
  <si>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</si>
  <si>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</si>
  <si>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</si>
  <si>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</si>
  <si>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</si>
  <si>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</si>
  <si>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</si>
  <si>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</si>
  <si>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</si>
  <si>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</si>
  <si>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</si>
  <si>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</si>
  <si>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</si>
  <si>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</si>
  <si>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</si>
  <si>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</si>
  <si>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</si>
  <si>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</si>
  <si>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</si>
  <si>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</si>
  <si>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</si>
  <si>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</si>
  <si>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</si>
  <si>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</si>
  <si>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</si>
  <si>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</si>
  <si>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</si>
  <si>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</si>
  <si>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</si>
  <si>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</si>
  <si>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</si>
  <si>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</si>
  <si>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</si>
  <si>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</si>
  <si>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</si>
  <si>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</si>
  <si>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</si>
  <si>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</si>
  <si>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</si>
  <si>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</si>
  <si>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</si>
  <si>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</si>
  <si>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</si>
  <si>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</si>
  <si>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</si>
  <si>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</si>
  <si>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</si>
  <si>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</si>
  <si>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</si>
  <si>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</si>
  <si>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</si>
  <si>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</si>
  <si>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</si>
  <si>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</si>
  <si>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</si>
  <si>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</si>
  <si>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</si>
  <si>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</si>
  <si>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</si>
  <si>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</si>
  <si>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</si>
  <si>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</si>
  <si>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</si>
  <si>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</si>
  <si>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</si>
  <si>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</si>
  <si>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</si>
  <si>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</si>
  <si>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</si>
  <si>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</si>
  <si>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</si>
  <si>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</si>
  <si>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</si>
  <si>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</si>
  <si>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</si>
  <si>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</si>
  <si>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</si>
  <si>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</si>
  <si>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</si>
  <si>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</si>
  <si>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</si>
  <si>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</si>
  <si>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</si>
  <si>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</si>
  <si>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</si>
  <si>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</si>
  <si>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</si>
  <si>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</si>
  <si>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</si>
  <si>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</si>
  <si>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</si>
  <si>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</si>
  <si>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</si>
  <si>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</si>
  <si>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</si>
  <si>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</si>
  <si>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</si>
  <si>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</si>
  <si>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</si>
  <si>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</si>
  <si>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</si>
  <si>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</si>
  <si>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</si>
  <si>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</si>
  <si>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</si>
  <si>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</si>
  <si>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</si>
  <si>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</si>
  <si>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</si>
  <si>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</si>
  <si>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</si>
  <si>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</si>
  <si>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</si>
  <si>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</si>
  <si>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</si>
  <si>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</si>
  <si>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</si>
  <si>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</si>
  <si>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</si>
  <si>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</si>
  <si>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</si>
  <si>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</si>
  <si>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</si>
  <si>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</si>
  <si>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</si>
  <si>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</si>
  <si>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</si>
  <si>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</si>
  <si>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</si>
  <si>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</si>
  <si>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</si>
  <si>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</si>
  <si>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</si>
  <si>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</si>
  <si>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</si>
  <si>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</si>
  <si>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</si>
  <si>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</si>
  <si>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</si>
  <si>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</si>
  <si>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</si>
  <si>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</si>
  <si>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</si>
  <si>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</si>
  <si>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</si>
  <si>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</si>
  <si>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</si>
  <si>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</si>
  <si>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</si>
  <si>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</si>
  <si>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</si>
  <si>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</si>
  <si>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</si>
  <si>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</si>
  <si>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</si>
  <si>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</si>
  <si>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</si>
  <si>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</si>
  <si>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</si>
  <si>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</si>
  <si>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</si>
  <si>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</si>
  <si>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</si>
  <si>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</si>
  <si>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</si>
  <si>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</si>
  <si>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</si>
  <si>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</si>
  <si>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</si>
  <si>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</si>
  <si>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</si>
  <si>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</si>
  <si>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</si>
  <si>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</si>
  <si>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</si>
  <si>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</si>
  <si>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</si>
  <si>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</si>
  <si>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</si>
  <si>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</si>
  <si>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</si>
  <si>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</si>
  <si>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</si>
  <si>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</si>
  <si>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</si>
  <si>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</si>
  <si>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</si>
  <si>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</si>
  <si>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</si>
  <si>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</si>
  <si>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</si>
  <si>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</si>
  <si>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</si>
  <si>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</si>
  <si>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</si>
  <si>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</si>
  <si>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</si>
  <si>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</si>
  <si>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</si>
  <si>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</si>
  <si>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</si>
  <si>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</si>
  <si>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</si>
  <si>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</si>
  <si>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</si>
  <si>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</si>
  <si>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</si>
  <si>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</si>
  <si>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</si>
  <si>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</si>
  <si>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</si>
  <si>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</si>
  <si>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</si>
  <si>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</si>
  <si>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</si>
  <si>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</si>
  <si>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</si>
  <si>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</si>
  <si>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</si>
  <si>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</si>
  <si>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</si>
  <si>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</si>
  <si>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</si>
  <si>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</si>
  <si>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</si>
  <si>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</si>
  <si>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</si>
  <si>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</si>
  <si>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</si>
  <si>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</si>
  <si>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</si>
  <si>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</si>
  <si>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</si>
  <si>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</si>
  <si>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</si>
  <si>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</si>
  <si>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</si>
  <si>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</si>
  <si>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</si>
  <si>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</si>
  <si>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</si>
  <si>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</si>
  <si>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</si>
  <si>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</si>
  <si>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</si>
  <si>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</si>
  <si>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</si>
  <si>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</si>
  <si>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</si>
  <si>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</si>
  <si>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</si>
  <si>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</si>
  <si>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</si>
  <si>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</si>
  <si>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</si>
  <si>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</si>
  <si>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</si>
  <si>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</si>
  <si>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</si>
  <si>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</si>
  <si>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</si>
  <si>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</si>
  <si>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</si>
  <si>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</si>
  <si>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</si>
  <si>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</si>
  <si>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</si>
  <si>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</si>
  <si>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</si>
  <si>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</si>
  <si>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</si>
  <si>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</si>
  <si>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</si>
  <si>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</si>
  <si>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</si>
  <si>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</si>
  <si>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</si>
  <si>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</si>
  <si>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</si>
  <si>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</si>
  <si>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</si>
  <si>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</si>
  <si>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</si>
  <si>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</si>
  <si>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</si>
  <si>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</si>
  <si>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</si>
  <si>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</si>
  <si>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</si>
  <si>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</si>
  <si>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</si>
  <si>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</si>
  <si>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</si>
  <si>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</si>
  <si>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</si>
  <si>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</si>
  <si>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</si>
  <si>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</si>
  <si>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</si>
  <si>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</si>
  <si>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</si>
  <si>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</si>
  <si>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</si>
  <si>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</si>
  <si>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</si>
  <si>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</si>
  <si>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</si>
  <si>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</si>
  <si>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</si>
  <si>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</si>
  <si>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</si>
  <si>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</si>
  <si>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</si>
  <si>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</si>
  <si>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</si>
  <si>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</si>
  <si>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</si>
  <si>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</si>
  <si>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</si>
  <si>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</si>
  <si>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</si>
  <si>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</si>
  <si>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</si>
  <si>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</si>
  <si>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</si>
  <si>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</si>
  <si>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</si>
  <si>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</si>
  <si>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</si>
  <si>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</si>
  <si>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</si>
  <si>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</si>
  <si>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</si>
  <si>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</si>
  <si>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</si>
  <si>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</si>
  <si>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</si>
  <si>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</si>
  <si>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</si>
  <si>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</si>
  <si>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</si>
  <si>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</si>
  <si>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</si>
  <si>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</si>
  <si>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</si>
  <si>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</si>
  <si>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</si>
  <si>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</si>
  <si>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</si>
  <si>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</si>
  <si>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</si>
  <si>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</si>
  <si>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</si>
  <si>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</si>
  <si>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</si>
  <si>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</si>
  <si>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</si>
  <si>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</si>
  <si>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</si>
  <si>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</si>
  <si>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</si>
  <si>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</si>
  <si>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</si>
  <si>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</si>
  <si>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</si>
  <si>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</si>
  <si>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</si>
  <si>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</si>
  <si>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</si>
  <si>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</si>
  <si>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</si>
  <si>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</si>
  <si>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</si>
  <si>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</si>
  <si>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</si>
  <si>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</si>
  <si>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</si>
  <si>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</si>
  <si>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</si>
  <si>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</si>
  <si>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</si>
  <si>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</si>
  <si>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</si>
  <si>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</si>
  <si>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</si>
  <si>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</si>
  <si>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</si>
  <si>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</si>
  <si>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</si>
  <si>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</si>
  <si>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</si>
  <si>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</si>
  <si>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</si>
  <si>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</si>
  <si>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</si>
  <si>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</si>
  <si>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</si>
  <si>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</si>
  <si>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</si>
  <si>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</si>
  <si>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</si>
  <si>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</si>
  <si>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</si>
  <si>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</si>
  <si>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</si>
  <si>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</si>
  <si>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</si>
  <si>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</si>
  <si>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</si>
  <si>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</si>
  <si>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</si>
  <si>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</si>
  <si>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</si>
  <si>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</si>
  <si>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</si>
  <si>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</si>
  <si>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</si>
  <si>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</si>
  <si>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</si>
  <si>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</si>
  <si>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</si>
  <si>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</si>
  <si>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</si>
  <si>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</si>
  <si>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</si>
  <si>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</si>
  <si>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</si>
  <si>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</si>
  <si>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</si>
  <si>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</si>
  <si>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</si>
  <si>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</si>
  <si>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</si>
  <si>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</si>
  <si>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</si>
  <si>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</si>
  <si>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</si>
  <si>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</si>
  <si>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</si>
  <si>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</si>
  <si>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</si>
  <si>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</si>
  <si>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</si>
  <si>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</si>
  <si>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</si>
  <si>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</si>
  <si>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</si>
  <si>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</si>
  <si>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</si>
  <si>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</si>
  <si>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</si>
  <si>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</si>
  <si>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</si>
  <si>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</si>
  <si>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</si>
  <si>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</si>
  <si>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</si>
  <si>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</si>
  <si>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</si>
  <si>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</si>
  <si>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</si>
  <si>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</si>
  <si>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</si>
  <si>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</si>
  <si>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</si>
  <si>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</si>
  <si>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</si>
  <si>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</si>
  <si>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</si>
  <si>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</si>
  <si>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</si>
  <si>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</si>
  <si>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</si>
  <si>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</si>
  <si>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</si>
  <si>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</si>
  <si>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</si>
  <si>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</si>
  <si>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</si>
  <si>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</si>
  <si>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</si>
  <si>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</si>
  <si>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</si>
  <si>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</si>
  <si>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</si>
  <si>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</si>
  <si>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</si>
  <si>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</si>
  <si>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</si>
  <si>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</si>
  <si>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</si>
  <si>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</si>
  <si>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</si>
  <si>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</si>
  <si>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</si>
  <si>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</si>
  <si>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</si>
  <si>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</si>
  <si>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</si>
  <si>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</si>
  <si>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</si>
  <si>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</si>
  <si>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</si>
  <si>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</si>
  <si>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</si>
  <si>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</si>
  <si>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</si>
  <si>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</si>
  <si>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</si>
  <si>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</si>
  <si>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</si>
  <si>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</si>
  <si>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</si>
  <si>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</si>
  <si>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</si>
  <si>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</si>
  <si>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</si>
  <si>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</si>
  <si>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</si>
  <si>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</si>
  <si>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</si>
  <si>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</si>
  <si>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</si>
  <si>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</si>
  <si>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</si>
  <si>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</si>
  <si>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</si>
  <si>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</si>
  <si>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</si>
  <si>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</si>
  <si>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</si>
  <si>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</si>
  <si>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</si>
  <si>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</si>
  <si>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</si>
  <si>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</si>
  <si>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</si>
  <si>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</si>
  <si>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</si>
  <si>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</si>
  <si>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</si>
  <si>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</si>
  <si>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</si>
  <si>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</si>
  <si>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</si>
  <si>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</si>
  <si>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</si>
  <si>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</si>
  <si>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</si>
  <si>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</si>
  <si>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</si>
  <si>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</si>
  <si>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</si>
  <si>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</si>
  <si>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</si>
  <si>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</si>
  <si>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</si>
  <si>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</si>
  <si>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</si>
  <si>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</si>
  <si>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</si>
  <si>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</si>
  <si>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</si>
  <si>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</si>
  <si>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</si>
  <si>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</si>
  <si>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</si>
  <si>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</si>
  <si>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</si>
  <si>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</si>
  <si>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</si>
  <si>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</si>
  <si>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</si>
  <si>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</si>
  <si>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</si>
  <si>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</si>
  <si>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</si>
  <si>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</si>
  <si>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</si>
  <si>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</si>
  <si>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</si>
  <si>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</si>
  <si>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</si>
  <si>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</si>
  <si>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</si>
  <si>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</si>
  <si>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</si>
  <si>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</si>
  <si>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</si>
  <si>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</si>
  <si>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</si>
  <si>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</si>
  <si>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</si>
  <si>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</si>
  <si>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</si>
  <si>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</si>
  <si>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</si>
  <si>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</si>
  <si>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</si>
  <si>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</si>
  <si>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</si>
  <si>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</si>
  <si>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</si>
  <si>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</si>
  <si>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</si>
  <si>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</si>
  <si>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</si>
  <si>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</si>
  <si>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</si>
  <si>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</si>
  <si>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</si>
  <si>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</si>
  <si>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</si>
  <si>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</si>
  <si>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</si>
  <si>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</si>
  <si>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</si>
  <si>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</si>
  <si>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</si>
  <si>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</si>
  <si>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</si>
  <si>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</si>
  <si>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</si>
  <si>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</si>
  <si>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</si>
  <si>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</si>
  <si>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</si>
  <si>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</si>
  <si>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</si>
  <si>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</si>
  <si>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</si>
  <si>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</si>
  <si>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</si>
  <si>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</si>
  <si>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</si>
  <si>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</si>
  <si>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</si>
  <si>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</si>
  <si>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</si>
  <si>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</si>
  <si>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</si>
  <si>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</si>
  <si>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</si>
  <si>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</si>
  <si>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</si>
  <si>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</si>
  <si>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</si>
  <si>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</si>
  <si>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</si>
  <si>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</si>
  <si>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</si>
  <si>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</si>
  <si>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</si>
  <si>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</si>
  <si>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</si>
  <si>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</si>
  <si>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</si>
  <si>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</si>
  <si>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</si>
  <si>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</si>
  <si>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</si>
  <si>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</si>
  <si>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</si>
  <si>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</si>
  <si>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</si>
  <si>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</si>
  <si>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</si>
  <si>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</si>
  <si>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</si>
  <si>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</si>
  <si>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</si>
  <si>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</si>
  <si>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</si>
  <si>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</si>
  <si>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</si>
  <si>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</si>
  <si>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</si>
  <si>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</si>
  <si>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</si>
  <si>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</si>
  <si>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</si>
  <si>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</si>
  <si>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</si>
  <si>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</si>
  <si>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</si>
  <si>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</si>
  <si>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</si>
  <si>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</si>
  <si>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</si>
  <si>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</si>
  <si>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</si>
  <si>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</si>
  <si>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</si>
  <si>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</si>
  <si>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</si>
  <si>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</si>
  <si>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</si>
  <si>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</si>
  <si>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</si>
  <si>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</si>
  <si>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</si>
  <si>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</si>
  <si>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</si>
  <si>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</si>
  <si>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</si>
  <si>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</si>
  <si>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</si>
  <si>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</si>
  <si>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</si>
  <si>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</si>
  <si>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</si>
  <si>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</si>
  <si>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</si>
  <si>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</si>
  <si>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</si>
  <si>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</si>
  <si>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</si>
  <si>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</si>
  <si>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</si>
  <si>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</si>
  <si>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</si>
  <si>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</si>
  <si>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</si>
  <si>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</si>
  <si>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</si>
  <si>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</si>
  <si>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</si>
  <si>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</si>
  <si>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</si>
  <si>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</si>
  <si>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</si>
  <si>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</si>
  <si>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</si>
  <si>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</si>
  <si>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</si>
  <si>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</si>
  <si>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</si>
  <si>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</si>
  <si>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</si>
  <si>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</si>
  <si>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</si>
  <si>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</si>
  <si>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</si>
  <si>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</si>
  <si>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</si>
  <si>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</si>
  <si>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</si>
  <si>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</si>
  <si>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</si>
  <si>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</si>
  <si>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</si>
  <si>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</si>
  <si>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</si>
  <si>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</si>
  <si>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</si>
  <si>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</si>
  <si>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</si>
  <si>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</si>
  <si>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</si>
  <si>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</si>
  <si>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</si>
  <si>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</si>
  <si>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</si>
  <si>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</si>
  <si>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</si>
  <si>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</si>
  <si>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</si>
  <si>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</si>
  <si>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</si>
  <si>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</si>
  <si>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</si>
  <si>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</si>
  <si>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</si>
  <si>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</si>
  <si>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</si>
  <si>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</si>
  <si>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</si>
  <si>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</si>
  <si>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</si>
  <si>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</si>
  <si>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</si>
  <si>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</si>
  <si>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</si>
  <si>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</si>
  <si>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</si>
  <si>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</si>
  <si>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</si>
  <si>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</si>
  <si>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</si>
  <si>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</si>
  <si>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</si>
  <si>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</si>
  <si>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</si>
  <si>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</si>
  <si>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</si>
  <si>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</si>
  <si>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</si>
  <si>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</si>
  <si>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</si>
  <si>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</si>
  <si>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</si>
  <si>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</si>
  <si>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</si>
  <si>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</si>
  <si>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</si>
  <si>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</si>
  <si>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</si>
  <si>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</si>
  <si>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</si>
  <si>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</si>
  <si>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</si>
  <si>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</si>
  <si>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</si>
  <si>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</si>
  <si>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</si>
  <si>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</si>
  <si>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</si>
  <si>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</si>
  <si>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</si>
  <si>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</si>
  <si>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</si>
  <si>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</si>
  <si>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</si>
  <si>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</si>
  <si>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</si>
  <si>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</si>
  <si>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</si>
  <si>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</si>
  <si>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</si>
  <si>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</si>
  <si>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</si>
  <si>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</si>
  <si>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</si>
  <si>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</si>
  <si>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</si>
  <si>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</si>
  <si>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</si>
  <si>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</si>
  <si>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</si>
  <si>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</si>
  <si>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</si>
  <si>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</si>
  <si>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</si>
  <si>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</si>
  <si>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</si>
  <si>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</si>
  <si>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</si>
  <si>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</si>
  <si>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</si>
  <si>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</si>
  <si>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</si>
  <si>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</si>
  <si>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</si>
  <si>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</si>
  <si>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</si>
  <si>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</si>
  <si>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</si>
  <si>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</si>
  <si>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</si>
  <si>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</si>
  <si>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</si>
  <si>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</si>
  <si>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</si>
  <si>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</si>
  <si>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</si>
  <si>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</si>
  <si>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</si>
  <si>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</si>
  <si>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</si>
  <si>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</si>
  <si>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</si>
  <si>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</si>
  <si>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</si>
  <si>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</si>
  <si>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</si>
  <si>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</si>
  <si>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</si>
  <si>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</si>
  <si>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</si>
  <si>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</si>
  <si>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</si>
  <si>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</si>
  <si>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</si>
  <si>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</si>
  <si>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</si>
  <si>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</si>
  <si>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</si>
  <si>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</si>
  <si>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</si>
  <si>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</si>
  <si>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</si>
  <si>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</si>
  <si>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</si>
  <si>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</si>
  <si>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</si>
  <si>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</si>
  <si>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</si>
  <si>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</si>
  <si>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</si>
  <si>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</si>
  <si>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</si>
  <si>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</si>
  <si>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</si>
  <si>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</si>
  <si>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</si>
  <si>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</si>
  <si>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</si>
  <si>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</si>
  <si>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</si>
  <si>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</si>
  <si>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</si>
  <si>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</si>
  <si>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</si>
  <si>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</si>
  <si>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</si>
  <si>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</si>
  <si>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</si>
  <si>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</si>
  <si>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</si>
  <si>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</si>
  <si>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</si>
  <si>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</si>
  <si>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</si>
  <si>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</si>
  <si>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</si>
  <si>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</si>
  <si>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</si>
  <si>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</si>
  <si>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</si>
  <si>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</si>
  <si>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</si>
  <si>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</si>
  <si>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</si>
  <si>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</si>
  <si>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</si>
  <si>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</si>
  <si>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</si>
  <si>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</si>
  <si>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</si>
  <si>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</si>
  <si>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</si>
  <si>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</si>
  <si>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</si>
  <si>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</si>
  <si>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</si>
  <si>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</si>
  <si>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</si>
  <si>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</si>
  <si>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</si>
  <si>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</si>
  <si>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</si>
  <si>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</si>
  <si>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</si>
  <si>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</si>
  <si>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</si>
  <si>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</si>
  <si>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</si>
  <si>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</si>
  <si>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</si>
  <si>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</si>
  <si>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</si>
  <si>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</si>
  <si>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</si>
  <si>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</si>
  <si>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</si>
  <si>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</si>
  <si>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</si>
  <si>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</si>
  <si>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</si>
  <si>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</si>
  <si>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</si>
  <si>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</si>
  <si>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</si>
  <si>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</si>
  <si>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</si>
  <si>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</si>
  <si>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</si>
  <si>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</si>
  <si>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</si>
  <si>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</si>
  <si>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</si>
  <si>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</si>
  <si>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</si>
  <si>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</si>
  <si>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</si>
  <si>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</si>
  <si>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</si>
  <si>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</si>
  <si>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</si>
  <si>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</si>
  <si>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</si>
  <si>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</si>
  <si>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</si>
  <si>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</si>
  <si>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</si>
  <si>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</si>
  <si>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</si>
  <si>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</si>
  <si>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</si>
  <si>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</si>
  <si>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</si>
  <si>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</si>
  <si>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</si>
  <si>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</si>
  <si>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</si>
  <si>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</si>
  <si>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</si>
  <si>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</si>
  <si>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</si>
  <si>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</si>
  <si>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</si>
  <si>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</si>
  <si>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</si>
  <si>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</si>
  <si>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</si>
  <si>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</si>
  <si>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</si>
  <si>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</si>
  <si>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</si>
  <si>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</si>
  <si>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</si>
  <si>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</si>
  <si>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</si>
  <si>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</si>
  <si>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</si>
  <si>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</si>
  <si>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</si>
  <si>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</si>
  <si>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</si>
  <si>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</si>
  <si>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</si>
  <si>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</si>
  <si>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</si>
  <si>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</si>
  <si>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</si>
  <si>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</si>
  <si>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</si>
  <si>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</si>
  <si>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</si>
  <si>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</si>
  <si>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</si>
  <si>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</si>
  <si>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</si>
  <si>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</si>
  <si>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</si>
  <si>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</si>
  <si>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</si>
  <si>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</si>
  <si>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</si>
  <si>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</si>
  <si>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</si>
  <si>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</si>
  <si>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</si>
  <si>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</si>
  <si>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</si>
  <si>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</si>
  <si>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</si>
  <si>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</si>
  <si>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</si>
  <si>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</si>
  <si>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</si>
  <si>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</si>
  <si>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</si>
  <si>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</si>
  <si>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</si>
  <si>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</si>
  <si>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</si>
  <si>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</si>
  <si>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</si>
  <si>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</si>
  <si>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</si>
  <si>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</si>
  <si>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</si>
  <si>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</si>
  <si>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</si>
  <si>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</si>
  <si>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</si>
  <si>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</si>
  <si>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</si>
  <si>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</si>
  <si>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</si>
  <si>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</si>
  <si>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</si>
  <si>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</si>
  <si>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</si>
  <si>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</si>
  <si>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</si>
  <si>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</si>
  <si>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</si>
  <si>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</si>
  <si>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</si>
  <si>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</si>
  <si>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</si>
  <si>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</si>
  <si>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</si>
  <si>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</si>
  <si>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</si>
  <si>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</si>
  <si>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</si>
  <si>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</si>
  <si>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</si>
  <si>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</si>
  <si>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</si>
  <si>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</si>
  <si>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</si>
  <si>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</si>
  <si>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</si>
  <si>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</si>
  <si>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</si>
  <si>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</si>
  <si>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</si>
  <si>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</si>
  <si>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</si>
  <si>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</si>
  <si>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</si>
  <si>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</si>
  <si>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</si>
  <si>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</si>
  <si>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</si>
  <si>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</si>
  <si>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</si>
  <si>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</si>
  <si>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</si>
  <si>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</si>
  <si>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</si>
  <si>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</si>
  <si>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</si>
  <si>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</si>
  <si>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</si>
  <si>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</si>
  <si>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</si>
  <si>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</si>
  <si>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</si>
  <si>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</si>
  <si>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</si>
  <si>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</si>
  <si>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</si>
  <si>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</si>
  <si>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</si>
  <si>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</si>
  <si>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</si>
  <si>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</si>
  <si>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</si>
  <si>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</si>
  <si>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</si>
  <si>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</si>
  <si>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</si>
  <si>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</si>
  <si>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</si>
  <si>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</si>
  <si>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</si>
  <si>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</si>
  <si>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</si>
  <si>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</si>
  <si>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</si>
  <si>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</si>
  <si>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</si>
  <si>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</si>
  <si>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</si>
  <si>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</si>
  <si>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</si>
  <si>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</si>
  <si>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</si>
  <si>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</si>
  <si>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</si>
  <si>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</si>
  <si>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</si>
  <si>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</si>
  <si>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</si>
  <si>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</si>
  <si>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</si>
  <si>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</si>
  <si>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</si>
  <si>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</si>
  <si>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</si>
  <si>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</si>
  <si>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</si>
  <si>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</si>
  <si>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</si>
  <si>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</si>
  <si>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</si>
  <si>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</si>
  <si>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</si>
  <si>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</si>
  <si>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</si>
  <si>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</si>
  <si>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</si>
  <si>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</si>
  <si>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</si>
  <si>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</si>
  <si>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</si>
  <si>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</si>
  <si>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</si>
  <si>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</si>
  <si>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</si>
  <si>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</si>
  <si>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</si>
  <si>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</si>
  <si>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</si>
  <si>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</si>
  <si>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</si>
  <si>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</si>
  <si>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</si>
  <si>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</si>
  <si>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</si>
  <si>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</si>
  <si>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</si>
  <si>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</si>
  <si>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</si>
  <si>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</si>
  <si>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</si>
  <si>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</si>
  <si>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</si>
  <si>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</si>
  <si>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</si>
  <si>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</si>
  <si>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</si>
  <si>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</si>
  <si>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</si>
  <si>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</si>
  <si>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</si>
  <si>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</si>
  <si>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</si>
  <si>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</si>
  <si>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</si>
  <si>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</si>
  <si>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</si>
  <si>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</si>
  <si>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</si>
  <si>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</si>
  <si>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</si>
  <si>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</si>
  <si>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</si>
  <si>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</si>
  <si>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</si>
  <si>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</si>
  <si>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</si>
  <si>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</si>
  <si>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</si>
  <si>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</si>
  <si>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</si>
  <si>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</si>
  <si>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</si>
  <si>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</si>
  <si>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</si>
  <si>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</si>
  <si>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</si>
  <si>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</si>
  <si>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</si>
  <si>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</si>
  <si>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</si>
  <si>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</si>
  <si>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</si>
  <si>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</si>
  <si>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</si>
  <si>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</si>
  <si>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</si>
  <si>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</si>
  <si>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</si>
  <si>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</si>
  <si>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</si>
  <si>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</si>
  <si>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</si>
  <si>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</si>
  <si>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</si>
  <si>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</si>
  <si>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</si>
  <si>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</si>
  <si>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</si>
  <si>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</si>
  <si>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</si>
  <si>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</si>
  <si>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</si>
  <si>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</si>
  <si>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</si>
  <si>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</si>
  <si>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</si>
  <si>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</si>
  <si>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</si>
  <si>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</si>
  <si>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</si>
  <si>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</si>
  <si>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</si>
  <si>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</si>
  <si>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</si>
  <si>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</si>
  <si>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</si>
  <si>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</si>
  <si>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</si>
  <si>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</si>
  <si>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</si>
  <si>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</si>
  <si>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</si>
  <si>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</si>
  <si>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</si>
  <si>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</si>
  <si>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</si>
  <si>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</si>
  <si>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</si>
  <si>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</si>
  <si>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</si>
  <si>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</si>
  <si>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</si>
  <si>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</si>
  <si>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</si>
  <si>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</si>
  <si>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</si>
  <si>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</si>
  <si>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</si>
  <si>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</si>
  <si>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</si>
  <si>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</si>
  <si>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</si>
  <si>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</si>
  <si>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</si>
  <si>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</si>
  <si>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</si>
  <si>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</si>
  <si>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</si>
  <si>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</si>
  <si>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</si>
  <si>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</si>
  <si>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</si>
  <si>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</si>
  <si>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</si>
  <si>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</si>
  <si>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</si>
  <si>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</si>
  <si>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</si>
  <si>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</si>
  <si>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</si>
  <si>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</si>
  <si>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</si>
  <si>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</si>
  <si>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</si>
  <si>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</si>
  <si>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</si>
  <si>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</si>
  <si>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</si>
  <si>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</si>
  <si>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</si>
  <si>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</si>
  <si>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</si>
  <si>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</si>
  <si>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</si>
  <si>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</si>
  <si>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</si>
  <si>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</si>
  <si>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</si>
  <si>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</si>
  <si>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</si>
  <si>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</si>
  <si>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</si>
  <si>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</si>
  <si>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</si>
  <si>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</si>
  <si>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</si>
  <si>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</si>
  <si>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</si>
  <si>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</si>
  <si>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</si>
  <si>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</si>
  <si>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</si>
  <si>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</si>
  <si>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</si>
  <si>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</si>
  <si>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</si>
  <si>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</si>
  <si>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</si>
  <si>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</si>
  <si>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</si>
  <si>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</si>
  <si>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</si>
  <si>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</si>
  <si>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</si>
  <si>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</si>
  <si>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</si>
  <si>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</si>
  <si>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</si>
  <si>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</si>
  <si>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</si>
  <si>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</si>
  <si>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</si>
  <si>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</si>
  <si>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</si>
  <si>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</si>
  <si>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</si>
  <si>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</si>
  <si>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</si>
  <si>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</si>
  <si>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</si>
  <si>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</si>
  <si>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</si>
  <si>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</si>
  <si>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</si>
  <si>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</si>
  <si>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</si>
  <si>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</si>
  <si>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</si>
  <si>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</si>
  <si>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</si>
  <si>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</si>
  <si>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</si>
  <si>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</si>
  <si>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</si>
  <si>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</si>
  <si>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</si>
  <si>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</si>
  <si>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</si>
  <si>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</si>
  <si>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</si>
  <si>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</si>
  <si>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</si>
  <si>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</si>
  <si>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</si>
  <si>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</si>
  <si>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</si>
  <si>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</si>
  <si>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</si>
  <si>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</si>
  <si>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</si>
  <si>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</si>
  <si>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</si>
  <si>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</si>
  <si>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</si>
  <si>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</si>
  <si>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</si>
  <si>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</si>
  <si>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</si>
  <si>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</si>
  <si>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</si>
  <si>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</si>
  <si>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</si>
  <si>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</si>
  <si>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</si>
  <si>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</si>
  <si>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</si>
  <si>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</si>
  <si>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</si>
  <si>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</si>
  <si>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</si>
  <si>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</si>
  <si>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</si>
  <si>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</si>
  <si>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</si>
  <si>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</si>
  <si>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</si>
  <si>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</si>
  <si>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</si>
  <si>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</si>
  <si>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</si>
  <si>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</si>
  <si>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</si>
  <si>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</si>
  <si>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</si>
  <si>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</si>
  <si>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</si>
  <si>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</si>
  <si>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</si>
  <si>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</si>
  <si>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</si>
  <si>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</si>
  <si>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</si>
  <si>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</si>
  <si>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</si>
  <si>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</si>
  <si>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</si>
  <si>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</si>
  <si>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</si>
  <si>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</si>
  <si>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</si>
  <si>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</si>
  <si>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</si>
  <si>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</si>
  <si>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</si>
  <si>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</si>
  <si>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</si>
  <si>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</si>
  <si>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</si>
  <si>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</si>
  <si>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</si>
  <si>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</si>
  <si>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</si>
  <si>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</si>
  <si>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</si>
  <si>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</si>
  <si>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</si>
  <si>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</si>
  <si>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</si>
  <si>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</si>
  <si>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</si>
  <si>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</si>
  <si>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</si>
  <si>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</si>
  <si>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</si>
  <si>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</si>
  <si>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</si>
  <si>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</si>
  <si>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</si>
  <si>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</si>
  <si>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</si>
  <si>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</si>
  <si>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</si>
  <si>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</si>
  <si>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</si>
  <si>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</si>
  <si>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</si>
  <si>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</si>
  <si>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</si>
  <si>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</si>
  <si>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</si>
  <si>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</si>
  <si>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</si>
  <si>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</si>
  <si>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</si>
  <si>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</si>
  <si>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</si>
  <si>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</si>
  <si>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</si>
  <si>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</si>
  <si>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</si>
  <si>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</si>
  <si>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</si>
  <si>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</si>
  <si>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</si>
  <si>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</si>
  <si>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</si>
  <si>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</si>
  <si>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</si>
  <si>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</si>
  <si>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</si>
  <si>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</si>
  <si>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</si>
  <si>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</si>
  <si>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</si>
  <si>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</si>
  <si>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</si>
  <si>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</si>
  <si>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</si>
  <si>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</si>
  <si>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</si>
  <si>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</si>
  <si>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</si>
  <si>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</si>
  <si>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</si>
  <si>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</si>
  <si>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</si>
  <si>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</si>
  <si>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</si>
  <si>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</si>
  <si>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</si>
  <si>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</si>
  <si>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</si>
  <si>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</si>
  <si>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</si>
  <si>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</si>
  <si>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</si>
  <si>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</si>
  <si>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</si>
  <si>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</si>
  <si>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</si>
  <si>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</si>
  <si>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</si>
  <si>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</si>
  <si>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</si>
  <si>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</si>
  <si>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</si>
  <si>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</si>
  <si>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</si>
  <si>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</si>
  <si>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</si>
  <si>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</si>
  <si>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</si>
  <si>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</si>
  <si>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</si>
  <si>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</si>
  <si>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</si>
  <si>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</si>
  <si>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</si>
  <si>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</si>
  <si>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</si>
  <si>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</si>
  <si>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</si>
  <si>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</si>
  <si>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</si>
  <si>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</si>
  <si>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</si>
  <si>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</si>
  <si>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</si>
  <si>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</si>
  <si>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</si>
  <si>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</si>
  <si>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</si>
  <si>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</si>
  <si>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</si>
  <si>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</si>
  <si>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</si>
  <si>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</si>
  <si>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</si>
  <si>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</si>
  <si>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</si>
  <si>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</si>
  <si>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</si>
  <si>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</si>
  <si>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</si>
  <si>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</si>
  <si>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</si>
  <si>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</si>
  <si>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</si>
  <si>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</si>
  <si>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</si>
  <si>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</si>
  <si>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</si>
  <si>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</si>
  <si>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</si>
  <si>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</si>
  <si>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</si>
  <si>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</si>
  <si>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</si>
  <si>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</si>
  <si>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</si>
  <si>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</si>
  <si>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</si>
  <si>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</si>
  <si>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</si>
  <si>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</si>
  <si>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</si>
  <si>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</si>
  <si>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</si>
  <si>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</si>
  <si>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</si>
  <si>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</si>
  <si>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</si>
  <si>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</si>
  <si>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</si>
  <si>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</si>
  <si>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</si>
  <si>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</si>
  <si>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</si>
  <si>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</si>
  <si>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</si>
  <si>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</si>
  <si>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</si>
  <si>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</si>
  <si>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</si>
  <si>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</si>
  <si>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</si>
  <si>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</si>
  <si>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</si>
  <si>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</si>
  <si>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</si>
  <si>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</si>
  <si>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</si>
  <si>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</si>
  <si>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</si>
  <si>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</si>
  <si>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</si>
  <si>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</si>
  <si>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</si>
  <si>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</si>
  <si>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</si>
  <si>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</si>
  <si>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</si>
  <si>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</si>
  <si>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</si>
  <si>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</si>
  <si>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</si>
  <si>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</si>
  <si>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</si>
  <si>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</si>
  <si>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</si>
  <si>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</si>
  <si>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</si>
  <si>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</si>
  <si>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</si>
  <si>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</si>
  <si>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</si>
  <si>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</si>
  <si>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</si>
  <si>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</si>
  <si>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</si>
  <si>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</si>
  <si>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</si>
  <si>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</si>
  <si>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</si>
  <si>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</si>
  <si>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</si>
  <si>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</si>
  <si>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</si>
  <si>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</si>
  <si>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</si>
  <si>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</si>
  <si>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</si>
  <si>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</si>
  <si>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</si>
  <si>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</si>
  <si>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</si>
  <si>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</si>
  <si>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</si>
  <si>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</si>
  <si>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</si>
  <si>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</si>
  <si>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</si>
  <si>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</si>
  <si>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</si>
  <si>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</si>
  <si>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</si>
  <si>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</si>
  <si>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</si>
  <si>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</si>
  <si>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</si>
  <si>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</si>
  <si>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</si>
  <si>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</si>
  <si>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</si>
  <si>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</si>
  <si>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</si>
  <si>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</si>
  <si>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</si>
  <si>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</si>
  <si>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</si>
  <si>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</si>
  <si>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</si>
  <si>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</si>
  <si>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</si>
  <si>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</si>
  <si>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</si>
  <si>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</si>
  <si>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</si>
  <si>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</si>
  <si>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</si>
  <si>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</si>
  <si>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</si>
  <si>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</si>
  <si>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</si>
  <si>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</si>
  <si>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</si>
  <si>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</si>
  <si>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</si>
  <si>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</si>
  <si>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</si>
  <si>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</si>
  <si>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</si>
  <si>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</si>
  <si>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</si>
  <si>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</si>
  <si>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</si>
  <si>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</si>
  <si>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</si>
  <si>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</si>
  <si>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</si>
  <si>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</si>
  <si>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</si>
  <si>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</si>
  <si>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</si>
  <si>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</si>
  <si>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</si>
  <si>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</si>
  <si>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</si>
  <si>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</si>
  <si>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</si>
  <si>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</si>
  <si>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</si>
  <si>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</si>
  <si>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</si>
  <si>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</si>
  <si>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</si>
  <si>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</si>
  <si>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</si>
  <si>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</si>
  <si>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</si>
  <si>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</si>
  <si>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</si>
  <si>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</si>
  <si>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</si>
  <si>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</si>
  <si>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</si>
  <si>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</si>
  <si>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</si>
  <si>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</si>
  <si>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</si>
  <si>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</si>
  <si>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</si>
  <si>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</si>
  <si>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</si>
  <si>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</si>
  <si>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</si>
  <si>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</si>
  <si>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</si>
  <si>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</si>
  <si>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</si>
  <si>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</si>
  <si>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</si>
  <si>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</si>
  <si>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</si>
  <si>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</si>
  <si>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</si>
  <si>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</si>
  <si>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</si>
  <si>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</si>
  <si>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</si>
  <si>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</si>
  <si>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</si>
  <si>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</si>
  <si>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</si>
  <si>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</si>
  <si>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</si>
  <si>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</si>
  <si>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</si>
  <si>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</si>
  <si>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</si>
  <si>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</si>
  <si>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</si>
  <si>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</si>
  <si>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</si>
  <si>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</si>
  <si>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</si>
  <si>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</si>
  <si>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</si>
  <si>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</si>
  <si>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</si>
  <si>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</si>
  <si>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</si>
  <si>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</si>
  <si>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</si>
  <si>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</si>
  <si>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</si>
  <si>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</si>
  <si>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</si>
  <si>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</si>
  <si>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</si>
  <si>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</si>
  <si>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</si>
  <si>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</si>
  <si>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</si>
  <si>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</si>
  <si>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</si>
  <si>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</si>
  <si>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</si>
  <si>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</si>
  <si>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</si>
  <si>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</si>
  <si>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</si>
  <si>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</si>
  <si>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</si>
  <si>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</si>
  <si>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</si>
  <si>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</si>
  <si>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</si>
  <si>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</si>
  <si>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</si>
  <si>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</si>
  <si>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</si>
  <si>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</si>
  <si>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</si>
  <si>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</si>
  <si>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</si>
  <si>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</si>
  <si>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</si>
  <si>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</si>
  <si>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</si>
  <si>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</si>
  <si>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</si>
  <si>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</si>
  <si>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</si>
  <si>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</si>
  <si>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</si>
  <si>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</si>
  <si>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</si>
  <si>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</si>
  <si>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</si>
  <si>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</si>
  <si>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</si>
  <si>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</si>
  <si>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</si>
  <si>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</si>
  <si>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</si>
  <si>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</si>
  <si>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</si>
  <si>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</si>
  <si>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</si>
  <si>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</si>
  <si>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</si>
  <si>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</si>
  <si>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</si>
  <si>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</si>
  <si>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</si>
  <si>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</si>
  <si>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</si>
  <si>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</si>
  <si>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</si>
  <si>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</si>
  <si>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</si>
  <si>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</si>
  <si>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</si>
  <si>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</si>
  <si>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</si>
  <si>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</si>
  <si>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</si>
  <si>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</si>
  <si>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</si>
  <si>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</si>
  <si>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</si>
  <si>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</si>
  <si>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</si>
  <si>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</si>
  <si>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</si>
  <si>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</si>
  <si>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</si>
  <si>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</si>
  <si>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</si>
  <si>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</si>
  <si>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</si>
  <si>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</si>
  <si>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</si>
  <si>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</si>
  <si>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</si>
  <si>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</si>
  <si>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</si>
  <si>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</si>
  <si>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</si>
  <si>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</si>
  <si>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</si>
  <si>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</si>
  <si>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</si>
  <si>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</si>
  <si>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</si>
  <si>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</si>
  <si>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</si>
  <si>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</si>
  <si>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</si>
  <si>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</si>
  <si>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</si>
  <si>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</si>
  <si>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</si>
  <si>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</si>
  <si>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</si>
  <si>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</si>
  <si>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</si>
  <si>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</si>
  <si>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</si>
  <si>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</si>
  <si>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</si>
  <si>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</si>
  <si>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</si>
  <si>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</si>
  <si>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</si>
  <si>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</si>
  <si>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</si>
  <si>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</si>
  <si>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</si>
  <si>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</si>
  <si>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</si>
  <si>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</si>
  <si>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</si>
  <si>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</si>
  <si>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</si>
  <si>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</si>
  <si>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</si>
  <si>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</si>
  <si>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</si>
  <si>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</si>
  <si>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</si>
  <si>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</si>
  <si>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</si>
  <si>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</si>
  <si>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</si>
  <si>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</si>
  <si>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</si>
  <si>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</si>
  <si>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</si>
  <si>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</si>
  <si>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</si>
  <si>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</si>
  <si>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</si>
  <si>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</si>
  <si>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</si>
  <si>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</si>
  <si>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</si>
  <si>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</si>
  <si>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</si>
  <si>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</si>
  <si>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</si>
  <si>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</si>
  <si>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</si>
  <si>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</si>
  <si>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</si>
  <si>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</si>
  <si>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</si>
  <si>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</si>
  <si>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</si>
  <si>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</si>
  <si>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</si>
  <si>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</si>
  <si>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</si>
  <si>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</si>
  <si>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</si>
  <si>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</si>
  <si>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</si>
  <si>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</si>
  <si>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</si>
  <si>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</si>
  <si>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</si>
  <si>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</si>
  <si>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</si>
  <si>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</si>
  <si>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</si>
  <si>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</si>
  <si>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</si>
  <si>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</si>
  <si>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</si>
  <si>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</si>
  <si>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</si>
  <si>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</si>
  <si>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</si>
  <si>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</si>
  <si>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</si>
  <si>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</si>
  <si>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</si>
  <si>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</si>
  <si>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</si>
  <si>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</si>
  <si>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</si>
  <si>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</si>
  <si>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</si>
  <si>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</si>
  <si>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</si>
  <si>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</si>
  <si>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</si>
  <si>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</si>
  <si>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</si>
  <si>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</si>
  <si>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</si>
  <si>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</si>
  <si>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</si>
  <si>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</si>
  <si>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</si>
  <si>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</si>
  <si>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</si>
  <si>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</si>
  <si>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</si>
  <si>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</si>
  <si>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</si>
  <si>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</si>
  <si>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</si>
  <si>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</si>
  <si>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</si>
  <si>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</si>
  <si>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</si>
  <si>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</si>
  <si>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</si>
  <si>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</si>
  <si>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</si>
  <si>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</si>
  <si>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</si>
  <si>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</si>
  <si>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</si>
  <si>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</si>
  <si>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</si>
  <si>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</si>
  <si>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</si>
  <si>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</si>
  <si>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</si>
  <si>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</si>
  <si>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</si>
  <si>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</si>
  <si>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</si>
  <si>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</si>
  <si>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</si>
  <si>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</si>
  <si>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</si>
  <si>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</si>
  <si>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</si>
  <si>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</si>
  <si>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</si>
  <si>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</si>
  <si>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</si>
  <si>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</si>
  <si>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</si>
  <si>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</si>
  <si>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</si>
  <si>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</si>
  <si>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</si>
  <si>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</si>
  <si>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</si>
  <si>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</si>
  <si>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</si>
  <si>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</si>
  <si>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</si>
  <si>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</si>
  <si>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</si>
  <si>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</si>
  <si>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</si>
  <si>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</si>
  <si>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</si>
  <si>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</si>
  <si>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</si>
  <si>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</si>
  <si>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</si>
  <si>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</si>
  <si>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</si>
  <si>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</si>
  <si>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</si>
  <si>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</si>
  <si>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</si>
  <si>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</si>
  <si>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</si>
  <si>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</si>
  <si>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</si>
  <si>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</si>
  <si>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</si>
  <si>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</si>
  <si>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</si>
  <si>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</si>
  <si>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</si>
  <si>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</si>
  <si>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</si>
  <si>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</si>
  <si>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</si>
  <si>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</si>
  <si>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</si>
  <si>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</si>
  <si>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</si>
  <si>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</si>
  <si>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</si>
  <si>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</si>
  <si>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</si>
  <si>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</si>
  <si>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</si>
  <si>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</si>
  <si>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</si>
  <si>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</si>
  <si>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</si>
  <si>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</si>
  <si>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</si>
  <si>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</si>
  <si>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</si>
  <si>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</si>
  <si>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</si>
  <si>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</si>
  <si>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</si>
  <si>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</si>
  <si>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</si>
  <si>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</si>
  <si>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</si>
  <si>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</si>
  <si>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</si>
  <si>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</si>
  <si>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</si>
  <si>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</si>
  <si>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</si>
  <si>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</si>
  <si>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</si>
  <si>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</si>
  <si>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</si>
  <si>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</si>
  <si>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</si>
  <si>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</si>
  <si>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</si>
  <si>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</si>
  <si>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</si>
  <si>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</si>
  <si>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</si>
  <si>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</si>
  <si>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</si>
  <si>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</si>
  <si>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</si>
  <si>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</si>
  <si>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</si>
  <si>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</si>
  <si>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</si>
  <si>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</si>
  <si>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</si>
  <si>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</si>
  <si>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</si>
  <si>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</si>
  <si>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</si>
  <si>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</si>
  <si>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</si>
  <si>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</si>
  <si>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</si>
  <si>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</si>
  <si>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</si>
  <si>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</si>
  <si>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</si>
  <si>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</si>
  <si>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</si>
  <si>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</si>
  <si>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</si>
  <si>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</si>
  <si>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</si>
  <si>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</si>
  <si>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</si>
  <si>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</si>
  <si>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</si>
  <si>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</si>
  <si>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</si>
  <si>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</si>
  <si>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</si>
  <si>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</si>
  <si>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</si>
  <si>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</si>
  <si>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</si>
  <si>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</si>
  <si>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</si>
  <si>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</si>
  <si>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</si>
  <si>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</si>
  <si>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</si>
  <si>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</si>
  <si>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</si>
  <si>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</si>
  <si>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</si>
  <si>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</si>
  <si>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</si>
  <si>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</si>
  <si>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</si>
  <si>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</si>
  <si>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</si>
  <si>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</si>
  <si>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</si>
  <si>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</si>
  <si>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</si>
  <si>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</si>
  <si>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</si>
  <si>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</si>
  <si>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</si>
  <si>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</si>
  <si>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</si>
  <si>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</si>
  <si>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</si>
  <si>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</si>
  <si>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</si>
  <si>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</si>
  <si>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</si>
  <si>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</si>
  <si>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</si>
  <si>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</si>
  <si>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</si>
  <si>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</si>
  <si>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</si>
  <si>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</si>
  <si>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</si>
  <si>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</si>
  <si>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</si>
  <si>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</si>
  <si>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</si>
  <si>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</si>
  <si>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</si>
  <si>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</si>
  <si>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</si>
  <si>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</si>
  <si>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</si>
  <si>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</si>
  <si>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</si>
  <si>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</si>
  <si>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</si>
  <si>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</si>
  <si>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</si>
  <si>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</si>
  <si>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</si>
  <si>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</si>
  <si>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</si>
  <si>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</si>
  <si>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</si>
  <si>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</si>
  <si>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</si>
  <si>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</si>
  <si>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</si>
  <si>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</si>
  <si>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</si>
  <si>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</si>
  <si>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</si>
  <si>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</si>
  <si>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</si>
  <si>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</si>
  <si>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</si>
  <si>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</si>
  <si>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</si>
  <si>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</si>
  <si>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</si>
  <si>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</si>
  <si>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</si>
  <si>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</si>
  <si>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</si>
  <si>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</si>
  <si>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</si>
  <si>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</si>
  <si>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</si>
  <si>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</si>
  <si>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</si>
  <si>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</si>
  <si>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</si>
  <si>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</si>
  <si>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</si>
  <si>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</si>
  <si>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</si>
  <si>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</si>
  <si>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</si>
  <si>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</si>
  <si>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</si>
  <si>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</si>
  <si>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</si>
  <si>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</si>
  <si>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</si>
  <si>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</si>
  <si>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</si>
  <si>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</si>
  <si>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</si>
  <si>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</si>
  <si>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</si>
  <si>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</si>
  <si>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</si>
  <si>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</si>
  <si>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</si>
  <si>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</si>
  <si>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</si>
  <si>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</si>
  <si>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</si>
  <si>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</si>
  <si>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</si>
  <si>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</si>
  <si>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</si>
  <si>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</si>
  <si>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</si>
  <si>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</si>
  <si>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</si>
  <si>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</si>
  <si>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</si>
  <si>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</si>
  <si>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</si>
  <si>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</si>
  <si>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</si>
  <si>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</si>
  <si>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</si>
  <si>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</si>
  <si>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</si>
  <si>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</si>
  <si>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</si>
  <si>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</si>
  <si>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</si>
  <si>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</si>
  <si>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</si>
  <si>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</si>
  <si>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</si>
  <si>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</si>
  <si>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</si>
  <si>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</si>
  <si>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</si>
  <si>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</si>
  <si>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</si>
  <si>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</si>
  <si>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</si>
  <si>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t>下野市長</t>
    <rPh sb="0" eb="3">
      <t>シモツケシ</t>
    </rPh>
    <rPh sb="3" eb="4">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</si>
</sst>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5" activePane="bottomLeft" state="frozen"/>
      <selection pane="bottomLeft" activeCell="D7" sqref="D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9088</v>
      </c>
      <c r="C11" s="42"/>
    </row>
    <row r="12" spans="1:7" ht="19.5" x14ac:dyDescent="0.15">
      <c r="B12" s="23" t="s">
        <v>9090</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90" zoomScaleNormal="90" zoomScaleSheetLayoutView="100" zoomScalePageLayoutView="70" workbookViewId="0">
      <pane ySplit="1" topLeftCell="A2" activePane="bottomLeft" state="frozen"/>
      <selection pane="bottomLeft" activeCell="J62" sqref="J6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9083</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11103</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9084</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9082</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11110</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11108</v>
      </c>
      <c r="H66" s="337" t="str">
        <f>IFERROR(VLOOKUP(A67,参照A!ET5:EU71,2,FALSE), "")</f>
        <v>栃木県</v>
      </c>
      <c r="I66" s="261" t="s">
        <v>8639</v>
      </c>
      <c r="J66" s="353" t="s">
        <v>8637</v>
      </c>
    </row>
    <row r="67" spans="1:10" ht="33" customHeight="1" x14ac:dyDescent="0.15">
      <c r="A67" s="262" t="str">
        <f>行政用!H18</f>
        <v>栃木県_09</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9078</v>
      </c>
    </row>
    <row r="73" spans="1:10" ht="33" customHeight="1" thickBot="1" x14ac:dyDescent="0.2">
      <c r="C73" s="229" t="s">
        <v>8537</v>
      </c>
      <c r="D73" s="453"/>
      <c r="E73" s="436" t="s">
        <v>8579</v>
      </c>
      <c r="F73" s="438"/>
      <c r="G73" s="306" t="str">
        <f>IF(ISBLANK(H73),"必須","入力済")</f>
        <v>必須</v>
      </c>
      <c r="H73" s="62"/>
      <c r="I73" s="270" t="s">
        <v>8624</v>
      </c>
      <c r="J73" s="355" t="s">
        <v>9079</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9095</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9080</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9078</v>
      </c>
    </row>
    <row r="89" spans="2:10" ht="33" customHeight="1" thickBot="1" x14ac:dyDescent="0.2">
      <c r="C89" s="229" t="s">
        <v>8536</v>
      </c>
      <c r="D89" s="431"/>
      <c r="E89" s="439" t="s">
        <v>8579</v>
      </c>
      <c r="F89" s="441"/>
      <c r="G89" s="326" t="str">
        <f>IF(ISBLANK(H89),"必須","入力済")</f>
        <v>必須</v>
      </c>
      <c r="H89" s="65"/>
      <c r="I89" s="286" t="s">
        <v>8624</v>
      </c>
      <c r="J89" s="363" t="s">
        <v>9079</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9095</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9081</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9078</v>
      </c>
    </row>
    <row r="105" spans="2:10" ht="33" customHeight="1" thickBot="1" x14ac:dyDescent="0.2">
      <c r="C105" s="229" t="s">
        <v>8536</v>
      </c>
      <c r="D105" s="431"/>
      <c r="E105" s="439" t="s">
        <v>8579</v>
      </c>
      <c r="F105" s="441"/>
      <c r="G105" s="326" t="str">
        <f>IF(ISBLANK(H105),"必須","入力済")</f>
        <v>必須</v>
      </c>
      <c r="H105" s="65"/>
      <c r="I105" s="286" t="s">
        <v>8624</v>
      </c>
      <c r="J105" s="363" t="s">
        <v>9079</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9095</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9081</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9078</v>
      </c>
    </row>
    <row r="121" spans="2:10" ht="33" customHeight="1" thickBot="1" x14ac:dyDescent="0.2">
      <c r="C121" s="229" t="s">
        <v>8536</v>
      </c>
      <c r="D121" s="431"/>
      <c r="E121" s="439" t="s">
        <v>8579</v>
      </c>
      <c r="F121" s="441"/>
      <c r="G121" s="326" t="str">
        <f>IF(ISBLANK(H121),"必須","入力済")</f>
        <v>必須</v>
      </c>
      <c r="H121" s="64"/>
      <c r="I121" s="286" t="s">
        <v>8624</v>
      </c>
      <c r="J121" s="363" t="s">
        <v>9079</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9095</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9081</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9078</v>
      </c>
    </row>
    <row r="137" spans="2:10" ht="33" customHeight="1" thickBot="1" x14ac:dyDescent="0.2">
      <c r="C137" s="229" t="s">
        <v>8536</v>
      </c>
      <c r="D137" s="431"/>
      <c r="E137" s="439" t="s">
        <v>8579</v>
      </c>
      <c r="F137" s="441"/>
      <c r="G137" s="326" t="str">
        <f>IF(ISBLANK(H137),"必須","入力済")</f>
        <v>必須</v>
      </c>
      <c r="H137" s="65"/>
      <c r="I137" s="286" t="s">
        <v>8624</v>
      </c>
      <c r="J137" s="363" t="s">
        <v>9079</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9095</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9081</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B3" sqref="B3:K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1" t="str">
        <f>IF(ISBLANK(行政用!H17), "", 行政用!H17)</f>
        <v>下野市長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90" zoomScaleNormal="90" zoomScaleSheetLayoutView="100" zoomScalePageLayoutView="70" workbookViewId="0">
      <pane ySplit="1" topLeftCell="A8" activePane="bottomLeft" state="frozen"/>
      <selection activeCell="E16" sqref="E16:G16"/>
      <selection pane="bottomLeft" activeCell="A11" sqref="A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8861</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9065</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8701</v>
      </c>
    </row>
    <row r="194" spans="5:40" x14ac:dyDescent="0.15">
      <c r="E194" s="17" t="s">
        <v>669</v>
      </c>
      <c r="F194" s="17" t="s">
        <v>668</v>
      </c>
      <c r="AA194" s="13" t="s">
        <v>8324</v>
      </c>
      <c r="AB194" s="123">
        <v>258</v>
      </c>
      <c r="AM194" s="17" t="s">
        <v>9288</v>
      </c>
      <c r="AN194" s="17" t="s">
        <v>8700</v>
      </c>
    </row>
    <row r="195" spans="5:40" x14ac:dyDescent="0.15">
      <c r="E195" s="17" t="s">
        <v>671</v>
      </c>
      <c r="F195" s="17" t="s">
        <v>670</v>
      </c>
      <c r="AA195" s="13" t="s">
        <v>8325</v>
      </c>
      <c r="AB195" s="123">
        <v>260</v>
      </c>
      <c r="AM195" s="17" t="s">
        <v>9289</v>
      </c>
      <c r="AN195" s="17" t="s">
        <v>8699</v>
      </c>
    </row>
    <row r="196" spans="5:40" x14ac:dyDescent="0.15">
      <c r="E196" s="17" t="s">
        <v>673</v>
      </c>
      <c r="F196" s="17" t="s">
        <v>672</v>
      </c>
      <c r="AA196" s="13" t="s">
        <v>8326</v>
      </c>
      <c r="AB196" s="123">
        <v>100</v>
      </c>
      <c r="AM196" s="17" t="s">
        <v>9290</v>
      </c>
      <c r="AN196" s="17" t="s">
        <v>8698</v>
      </c>
    </row>
    <row r="197" spans="5:40" x14ac:dyDescent="0.15">
      <c r="E197" s="17" t="s">
        <v>675</v>
      </c>
      <c r="F197" s="17" t="s">
        <v>674</v>
      </c>
      <c r="AA197" s="13" t="s">
        <v>8327</v>
      </c>
      <c r="AB197" s="124">
        <v>854</v>
      </c>
      <c r="AM197" s="17" t="s">
        <v>9291</v>
      </c>
      <c r="AN197" s="17" t="s">
        <v>8697</v>
      </c>
    </row>
    <row r="198" spans="5:40" x14ac:dyDescent="0.15">
      <c r="E198" s="17" t="s">
        <v>677</v>
      </c>
      <c r="F198" s="17" t="s">
        <v>676</v>
      </c>
      <c r="AA198" s="13" t="s">
        <v>8329</v>
      </c>
      <c r="AB198" s="123" t="s">
        <v>8328</v>
      </c>
      <c r="AM198" s="17" t="s">
        <v>9292</v>
      </c>
      <c r="AN198" s="17" t="s">
        <v>8696</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下野市</cp:lastModifiedBy>
  <dcterms:modified xsi:type="dcterms:W3CDTF">2025-06-24T05:06:33Z</dcterms:modified>
</cp:coreProperties>
</file>